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njeda-my.sharepoint.com/personal/dalbin_njeda_com/Documents/Projects/206 - Env Consult Svcs As Needed/Posted Docs (when it's time)/PDFs for posting/"/>
    </mc:Choice>
  </mc:AlternateContent>
  <xr:revisionPtr revIDLastSave="4" documentId="13_ncr:1_{D283EE10-528B-40AB-9BD3-CD4937831A90}" xr6:coauthVersionLast="47" xr6:coauthVersionMax="47" xr10:uidLastSave="{AF990B55-9167-4841-9C53-3E7B6D84C111}"/>
  <bookViews>
    <workbookView xWindow="-120" yWindow="-120" windowWidth="29040" windowHeight="15720" tabRatio="671" firstSheet="2" activeTab="3" xr2:uid="{00000000-000D-0000-FFFF-FFFF00000000}"/>
  </bookViews>
  <sheets>
    <sheet name="BE" sheetId="12" state="hidden" r:id="rId1"/>
    <sheet name="Defined Names" sheetId="7" state="hidden" r:id="rId2"/>
    <sheet name="Instructions" sheetId="8" r:id="rId3"/>
    <sheet name="SET-ASIDE CONTRACT REPORT" sheetId="5" r:id="rId4"/>
    <sheet name="NIGP Commodity Codes" sheetId="10" r:id="rId5"/>
  </sheets>
  <definedNames>
    <definedName name="BRC_ON_FILE">'Defined Names'!$G$2:$G$3</definedName>
    <definedName name="BUSINESS_ENTERPRISE">'Defined Names'!$E$2:$E$12</definedName>
    <definedName name="ETHNICITY">'Defined Names'!$F$2:$F$7</definedName>
    <definedName name="NIGP_COMMODITY_CODE">'Defined Names'!$B$2:$B$266</definedName>
    <definedName name="PRIME_VENDOR">'Defined Names'!$A$2:$A$3</definedName>
    <definedName name="_xlnm.Print_Area" localSheetId="2">Instructions!$A$6:$C$29</definedName>
    <definedName name="_xlnm.Print_Area" localSheetId="4">'NIGP Commodity Codes'!$A$4:$B$268</definedName>
    <definedName name="_xlnm.Print_Area" localSheetId="3">'SET-ASIDE CONTRACT REPORT'!$A$1:$N$39</definedName>
    <definedName name="_xlnm.Print_Titles" localSheetId="2">Instructions!$1:$5</definedName>
    <definedName name="_xlnm.Print_Titles" localSheetId="4">'NIGP Commodity Codes'!$1:$3</definedName>
    <definedName name="_xlnm.Print_Titles" localSheetId="3">'SET-ASIDE CONTRACT REPORT'!$1:$10</definedName>
    <definedName name="PROCUREMENT_PROCESS">'Defined Names'!$D$2:$D$3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5" l="1"/>
  <c r="H39" i="5"/>
  <c r="H38" i="5"/>
  <c r="H37" i="5"/>
  <c r="N39" i="5" s="1"/>
  <c r="H36" i="5"/>
  <c r="H32" i="5"/>
  <c r="H31" i="5"/>
  <c r="H30" i="5"/>
  <c r="H35" i="5" l="1"/>
  <c r="H33" i="5"/>
  <c r="H34" i="5"/>
  <c r="G28" i="5"/>
  <c r="H28" i="5"/>
  <c r="N35" i="5" l="1"/>
  <c r="J28" i="5"/>
  <c r="J27" i="5"/>
  <c r="J26" i="5"/>
  <c r="J25" i="5"/>
  <c r="J24" i="5"/>
  <c r="J23" i="5"/>
</calcChain>
</file>

<file path=xl/sharedStrings.xml><?xml version="1.0" encoding="utf-8"?>
<sst xmlns="http://schemas.openxmlformats.org/spreadsheetml/2006/main" count="690" uniqueCount="407">
  <si>
    <t>NEW JERSEY ECONOMIC DEVELOPMENT AUTHORITY</t>
  </si>
  <si>
    <t>ETHNICITY</t>
  </si>
  <si>
    <t>PROJECT NAME</t>
  </si>
  <si>
    <t>INVOICE DATE</t>
  </si>
  <si>
    <t>INVOICE NUMBER</t>
  </si>
  <si>
    <t>ORIGINAL CONTRACT AMOUNT</t>
  </si>
  <si>
    <t>CURRENT CONTRACT AMOUNT</t>
  </si>
  <si>
    <t>AMOUNT BILLED TO DATE</t>
  </si>
  <si>
    <t>AMOUNT EXEMPT FROM SBE CALCULATION</t>
  </si>
  <si>
    <t>TOTAL FOR SBE CALCULATION</t>
  </si>
  <si>
    <t>WORK TO BE COMPLETED</t>
  </si>
  <si>
    <t>PRIME
VENDOR</t>
  </si>
  <si>
    <t>PROCUREMENT
PROCESS</t>
  </si>
  <si>
    <t>Formal</t>
  </si>
  <si>
    <t>Informal</t>
  </si>
  <si>
    <t>Native American</t>
  </si>
  <si>
    <t>NIGP
COMMODITY
CODE</t>
  </si>
  <si>
    <t>Y</t>
  </si>
  <si>
    <t>N</t>
  </si>
  <si>
    <t>BUSINESS REGISTRATION
ON FILE AT NJEDA</t>
  </si>
  <si>
    <t>Other</t>
  </si>
  <si>
    <r>
      <t xml:space="preserve">PRIME
</t>
    </r>
    <r>
      <rPr>
        <b/>
        <u/>
        <sz val="10"/>
        <rFont val="Arial"/>
        <family val="2"/>
      </rPr>
      <t>VENDOR</t>
    </r>
  </si>
  <si>
    <r>
      <t xml:space="preserve">PROCUREMENT
</t>
    </r>
    <r>
      <rPr>
        <b/>
        <u/>
        <sz val="10"/>
        <rFont val="Arial"/>
        <family val="2"/>
      </rPr>
      <t>PROCESS</t>
    </r>
  </si>
  <si>
    <r>
      <t xml:space="preserve">BRC ON
FILE AT
</t>
    </r>
    <r>
      <rPr>
        <b/>
        <u/>
        <sz val="10"/>
        <rFont val="Arial"/>
        <family val="2"/>
      </rPr>
      <t>NJEDA</t>
    </r>
  </si>
  <si>
    <t>AMOUNT OF EXECUTED
CONTRACT</t>
  </si>
  <si>
    <t>VENDOR
FEIN</t>
  </si>
  <si>
    <t>BUSINESS
ENTERPRISE</t>
  </si>
  <si>
    <r>
      <t xml:space="preserve">CONTRACTED FIRM NAME
</t>
    </r>
    <r>
      <rPr>
        <i/>
        <sz val="8"/>
        <rFont val="Arial"/>
        <family val="2"/>
      </rPr>
      <t>(list all subcontractor firms)</t>
    </r>
  </si>
  <si>
    <r>
      <t xml:space="preserve">NJEDA
CONTRACT
NUMBER
</t>
    </r>
    <r>
      <rPr>
        <i/>
        <sz val="8"/>
        <rFont val="Arial"/>
        <family val="2"/>
      </rPr>
      <t>(PO #)</t>
    </r>
  </si>
  <si>
    <t>9</t>
  </si>
  <si>
    <t>10</t>
  </si>
  <si>
    <t>11</t>
  </si>
  <si>
    <t>12</t>
  </si>
  <si>
    <t>13</t>
  </si>
  <si>
    <t>14</t>
  </si>
  <si>
    <t>BUSINESS ENTERPRISE</t>
  </si>
  <si>
    <t>MBE</t>
  </si>
  <si>
    <t>MWBE</t>
  </si>
  <si>
    <t>SMBE</t>
  </si>
  <si>
    <t>SMWBE</t>
  </si>
  <si>
    <t>SWBE</t>
  </si>
  <si>
    <t>WBE</t>
  </si>
  <si>
    <t>VOB</t>
  </si>
  <si>
    <t>DVOB</t>
  </si>
  <si>
    <t>NIGP COMMODITY CODE DESCRIPTION</t>
  </si>
  <si>
    <t>ABRASIVES</t>
  </si>
  <si>
    <t>ACOUSTICAL TILE, INSULATING MATERIALS, AND SUPPLIES</t>
  </si>
  <si>
    <r>
      <t xml:space="preserve">NIGP COMMODITY </t>
    </r>
    <r>
      <rPr>
        <b/>
        <u/>
        <sz val="10"/>
        <rFont val="Arial"/>
        <family val="2"/>
      </rPr>
      <t>CODE</t>
    </r>
  </si>
  <si>
    <t>ADDRESSING, COPYING, MIMEOGRAPH, AND SPIRIT DUPLICATING MACHINE SUPPLIES: CHEMICALS, INKS, PAPER, ETC.</t>
  </si>
  <si>
    <t>AGRICULTURAL CROPS AND GRAINS INCLUDING FRUITS, MELONS, NUTS, AND VEGETABLES</t>
  </si>
  <si>
    <t>AGRICULTURAL EQUIPMENT, IMPLEMENTS, AND ACCESSORIES (SEE CLASS 022 FOR PARTS)</t>
  </si>
  <si>
    <t>AGRICULTURAL EQUIPMENT AND IMPLEMENT PARTS</t>
  </si>
  <si>
    <t>AIR COMPRESSORS AND ACCESSORIES</t>
  </si>
  <si>
    <t>AIR CONDITIONING, HEATING, AND VENTILATING EQUIPMENT, PARTS AND ACCESSORIES (SEE CLASS 740 ALSO)</t>
  </si>
  <si>
    <t>AIRCRAFT AND AIRPORT EQUIPMENT, PARTS, AND SUPPLIES</t>
  </si>
  <si>
    <t>AMUSEMENT, DECORATIONS, ENTERTAINMENT, GIFTS, TOYS, ETC.</t>
  </si>
  <si>
    <t>ANIMALS, BIRDS, MARINE LIFE, AND POULTRY, LIVE (INCLUDING ACCESSORY ITEMS)</t>
  </si>
  <si>
    <t>APPLIANCES AND EQUIPMENT, HOUSEHOLD TYPE</t>
  </si>
  <si>
    <t>ART EQUIPMENT AND SUPPLIES</t>
  </si>
  <si>
    <t>ART OBJECTS</t>
  </si>
  <si>
    <t>AUTOMOTIVE ACCESSORIES FOR AUTOMOBILES, BUSES, TRAILERS, TRUCKS, ETC.</t>
  </si>
  <si>
    <t>AUTOMOTIVE AND TRAILER EQUIPMENT AND PARTS</t>
  </si>
  <si>
    <t>AUTOMOTIVE AND TRAILER BODIES, BODY ACCESSORIES, AND PARTS</t>
  </si>
  <si>
    <t>AUTOMOTIVE VEHICLES AND RELATED TRANSPORTATION EQUIPMENT (INCLUDING TRAILERS) (EFFECTIVE 1-1-06 THIS CLASS INACTIVATED, REFER TO CLASSES 071, 072 AND 073)</t>
  </si>
  <si>
    <t>AUTOMOBILES, SCHOOL BUSES, SUVS, AND VANS (INCLUDING DIESEL, GASOLINE, ELECTRIC, HYBRID, AND ALL OTHER FUEL TYPES)</t>
  </si>
  <si>
    <t>TRUCKS (INCL. DIESEL, GASOLINE, ELECTRIC, HYBRID, AND ALTERNATIVE FUEL UNITS)</t>
  </si>
  <si>
    <t>TRAILERS</t>
  </si>
  <si>
    <t>AUTOMOTIVE SHOP AND RELATED EQUIPMENT AND SUPPLIES</t>
  </si>
  <si>
    <t>BADGES, AWARDS, EMBLEMS, NAME TAGS AND PLATES, JEWELRY, ETC.</t>
  </si>
  <si>
    <t>BAGS, BAGGING, TIES, AND EROSION SHEETING, ETC.</t>
  </si>
  <si>
    <t>BAKERY EQUIPMENT, COMMERCIAL</t>
  </si>
  <si>
    <t>BARBER AND BEAUTY SHOP EQUIPMENT AND SUPPLIES</t>
  </si>
  <si>
    <t>BARRELS, DRUMS, KEGS, AND CONTAINERS</t>
  </si>
  <si>
    <t>BEARINGS (SEE CLASS 060 FOR WHEEL BEARINGS)</t>
  </si>
  <si>
    <t>BELTS AND BELTING: AUTOMOTIVE AND INDUSTRIAL</t>
  </si>
  <si>
    <t>BIOCHEMICALS, RESEARCH</t>
  </si>
  <si>
    <t>BOATS, MOTORS, AND MARINE EQUIPMENT</t>
  </si>
  <si>
    <t>BOOKBINDING SUPPLIES</t>
  </si>
  <si>
    <t>BRICKS, CLAY, REFRACTORY MATERIALS, STONE, AND TILE PRODUCTS</t>
  </si>
  <si>
    <t>BROOM, BRUSH, AND MOP MANUFACTURING MACHINERY AND SUPPLIES</t>
  </si>
  <si>
    <t>BRUSHES (SEE CLASS 485 FOR JANITORIAL TYPE)</t>
  </si>
  <si>
    <t>BUILDER'S SUPPLIES</t>
  </si>
  <si>
    <t>BUILDINGS AND STRUCTURES: FABRICATED AND PREFABRICATED</t>
  </si>
  <si>
    <t>BUTCHER SHOP AND MEAT PROCESSING EQUIPMENT</t>
  </si>
  <si>
    <t>CAFETERIA AND KITCHEN EQUIPMENT, COMMERCIAL</t>
  </si>
  <si>
    <t>CHEMICAL LABORATORY EQUIPMENT AND SUPPLIES</t>
  </si>
  <si>
    <t>CHEMICAL RAW MATERIALS (IN LARGE QUANTITIES PRIMARILY FOR MANUFACTURING JANITORIAL AND LAUNDRY PRODUCTS)</t>
  </si>
  <si>
    <t>CHEMICALS AND SOLVENTS, COMMERCIAL (IN BULK)</t>
  </si>
  <si>
    <t>CLEANING COMPOSITIONS, DETERGENTS, SOLVENTS, AND STRIPPERS - PREPACKAGED</t>
  </si>
  <si>
    <t>CLINICAL LABORATORY REAGENTS AND TESTS (BLOOD GROUPING, DIAGNOSTIC, DRUG MONITORING, ETC.)</t>
  </si>
  <si>
    <t>CLOCKS, WATCHES, TIMEPIECES, JEWELRY AND PRECIOUS STONES</t>
  </si>
  <si>
    <t>CLOTHING: ATHLETIC, CASUAL, DRESS, UNIFORM, WEATHER AND WORK RELATED</t>
  </si>
  <si>
    <t>CLOTHING ACCESSORIES (SEE CLASS 800 FOR SHOES AND BOOTS)</t>
  </si>
  <si>
    <t>COMPUTER HARDWARE AND PERIPHERALS FOR MICROCOMPUTERS</t>
  </si>
  <si>
    <t>COMPUTER HARDWARE AND PERIPHERALS FOR MINI AND MAIN FRAME COMPUTERS</t>
  </si>
  <si>
    <t>COMPUTER ACCESSORIES AND SUPPLIES</t>
  </si>
  <si>
    <t>COMPUTER SOFTWARE FOR MICROCOMPUTERS (PREPROGRAMMED)</t>
  </si>
  <si>
    <t>COMPUTER SOFTWARE FOR MINI AND MAINFRAME COMPUTERS (PREPROGRAMMED)</t>
  </si>
  <si>
    <t>CONCRETE AND METAL PRODUCTS, CULVERTS, PILINGS, SEPTIC TANKS, ACCESSORIES AND SUPPLIES</t>
  </si>
  <si>
    <t>CONTROLLING, INDICATING, MEASURING, MONITORING, AND RECORDING INSTRUMENTS AND SUPPLIES</t>
  </si>
  <si>
    <t>COOLERS, DRINKING WATER (WATER FOUNTAINS)</t>
  </si>
  <si>
    <t>CRAFTS, GENERAL</t>
  </si>
  <si>
    <t>CRAFTS, SPECIALIZED</t>
  </si>
  <si>
    <t>CUTLERY, COOKWARE, DISHES, GLASSWARE, SILVERWARE, UTENSILS, AND SUPPLIES</t>
  </si>
  <si>
    <t>DAIRY EQUIPMENT AND SUPPLIES</t>
  </si>
  <si>
    <t>DATA PROCESSING CARDS AND PAPER</t>
  </si>
  <si>
    <t>DECALS AND STAMPS</t>
  </si>
  <si>
    <t>DEFENSE SYSTEM AND HOMELAND SECURITY EQUIPMENT, WEAPONS AND ACCESSORIES</t>
  </si>
  <si>
    <t>DENTAL EQUIPMENT AND SUPPLIES</t>
  </si>
  <si>
    <t>DRAPERIES, CURTAINS, AND UPHOLSTERY MATERIAL (INCLUDING AUTOMOBILE UPHOLSTERY)</t>
  </si>
  <si>
    <t>DRUGS AND PHARMACEUTICALS</t>
  </si>
  <si>
    <t>DRUG AND FEEDING ADMINISTRATION, INFUSION, AND IRRIGATION EQUIPMENT AND SUPPLIES</t>
  </si>
  <si>
    <t>EIGHTEENTH (18TH) CENTURY REPRODUCTION GOODS</t>
  </si>
  <si>
    <t>ELECTRICAL CABLES AND WIRES (NOT ELECTRONIC)</t>
  </si>
  <si>
    <t>ELECTRICAL EQUIPMENT AND SUPPLIES (EXCEPT CABLE AND WIRE)</t>
  </si>
  <si>
    <t>ELECTRONIC EQUIPMENT, COMPONENTS, PARTS, AND ACCESSORIES (SEE CLASS 730 FOR TESTING OR ANALYZING TYPE)</t>
  </si>
  <si>
    <t>ENERGY COLLECTING EQUIPMENT AND ACCESSORIES: SOLAR AND WIND</t>
  </si>
  <si>
    <t>ELEVATORS, ESCALATORS, AND MOVING WALKS (BUILDING TYPE)</t>
  </si>
  <si>
    <t>ENGINEERING AND ARCHITECTURAL EQUIPMENT, SURVEYING EQUIPMENT, DRAWING INSTRUMENTS, AND SUPPLIES</t>
  </si>
  <si>
    <t>ENVELOPES, PLAIN (SEE CLASSES 525, 615, 640, 655, 665, AND 966 FOR OTHER TYPES)</t>
  </si>
  <si>
    <t>ENVIRONMENTAL PROTECTIVE EQUIPMENT (INSIDE AND OUTSIDE)</t>
  </si>
  <si>
    <t>EPOXY BASED FORMULATIONS FOR ADHESIVES, COATINGS, AND RELATED AGENTS</t>
  </si>
  <si>
    <t>FARE COLLECTION EQUIPMENT AND SUPPLIES</t>
  </si>
  <si>
    <t>FASTENERS: BOLTS, NUTS, PINS, RIVETS, SCREWS, ETC. (INCL. PACKAGING, STRAPPING AND TYING EQUIPMENT AND SUPPLIES)</t>
  </si>
  <si>
    <t>FEED, BEDDING, VITAMINS AND SUPPLEMENTS FOR ANIMALS (SEE CLASS 875 FOR DRUGS AND PHARMACEUTICALS FOR ANIMALS)</t>
  </si>
  <si>
    <t>FENCING</t>
  </si>
  <si>
    <t>FERTILIZERS AND SOIL CONDITIONERS</t>
  </si>
  <si>
    <t>FIRST AID AND SAFETY EQUIPMENT AND SUPPLIES (EXCEPT NUCLEAR AND WELDING)</t>
  </si>
  <si>
    <t>FIRE PROTECTION EQUIPMENT AND SUPPLIES</t>
  </si>
  <si>
    <t>FLOOR COVERING, FLOOR COVERING INSTALLATION AND REMOVAL EQUIPMENT, AND SUPPLIES</t>
  </si>
  <si>
    <t>FLOOR MAINTENANCE MACHINES, PARTS, AND ACCESSORIES</t>
  </si>
  <si>
    <t>FOODS: BAKERY PRODUCTS (FRESH)</t>
  </si>
  <si>
    <t>FOOD PROCESSING AND CANNING EQUIPMENT AND SUPPLIES</t>
  </si>
  <si>
    <t>FOODS: DAIRY PRODUCTS (FRESH)</t>
  </si>
  <si>
    <t>FOODS, FROZEN</t>
  </si>
  <si>
    <t>FOODS: PERISHABLE</t>
  </si>
  <si>
    <t>FOODS: STAPLE GROCERY AND GROCER'S MISCELLANEOUS ITEMS</t>
  </si>
  <si>
    <t>FORMS, CONTINUOUS: COMPUTER PAPER, FORM LABELS, SNAP-OUT FORMS, AND FOLDERS FOR FORMS</t>
  </si>
  <si>
    <t>FOUNDRY CASTINGS, EQUIPMENT, AND SUPPLIES</t>
  </si>
  <si>
    <t>FUEL, OIL, GREASE AND LUBRICANTS</t>
  </si>
  <si>
    <t>FURNITURE: HEALTH CARE, HOSPITAL AND/OR DOCTOR'S OFFICE</t>
  </si>
  <si>
    <t>FURNITURE: LABORATORY</t>
  </si>
  <si>
    <t>FURNITURE: CAFETERIA, CHAPEL, DORMITORY, HOUSEHOLD, LIBRARY, LOUNGE, SCHOOL</t>
  </si>
  <si>
    <t>FURNITURE: OFFICE</t>
  </si>
  <si>
    <t>GASES, CONTAINERS, EQUIPMENT: LABORATORY, MEDICAL, AND WELDING</t>
  </si>
  <si>
    <t>GERMICIDES, CLEANERS, AND RELATED SANITATION PRODUCTS FOR HEALTH CARE PERSONNEL</t>
  </si>
  <si>
    <t>GLASS AND GLAZING SUPPLIES</t>
  </si>
  <si>
    <t>HAND TOOLS (POWERED AND NON-POWERED), ACCESSORIES AND SUPPLIES</t>
  </si>
  <si>
    <t>HARDWARE AND RELATED ITEMS</t>
  </si>
  <si>
    <t>HOSE, ACCESSORIES, AND SUPPLIES: INDUSTRIAL, COMMERCIAL, AND GARDEN</t>
  </si>
  <si>
    <t>HOSPITAL AND SURGICAL EQUIPMENT, INSTRUMENTS, AND SUPPLIES</t>
  </si>
  <si>
    <t>HOSPITAL, NURSING HOME OR RESIDENTIAL SPECIALIZED EQUIPMENT FOR THE HANDICAPPED AND DISABLED</t>
  </si>
  <si>
    <t>HOSPITAL, SURGICAL, AND MEDICAL RELATED ACCESSORIES AND SUNDRY ITEMS</t>
  </si>
  <si>
    <t>JANITORIAL SUPPLIES, GENERAL LINE</t>
  </si>
  <si>
    <t>LABORATORY EQUIPMENT, ACCESSORIES AND SUPPLIES: GENERAL ANALYTICAL AND RESEARCH FOR NUCLEAR, OPTICAL, AND PHYSICAL</t>
  </si>
  <si>
    <t>LABORATORY EQUIPMENT, ACCESSORIES, AND SUPPLIES: BIOCHEMISTRY, CHEMISTRY, ENVIRONMENTAL SCIENCE, ETC.</t>
  </si>
  <si>
    <t>LABORATORY AND FIELD EQUIPMENT AND SUPPLIES: BIOLOGY, BOTANY, GEOLOGY, MICROBIOLOGY, ZOOLOGY, ETC.</t>
  </si>
  <si>
    <t>LAUNDRY AND DRY CLEANING EQUIPMENT, ACCESSORIES, AND SUPPLIES, COMMERCIAL</t>
  </si>
  <si>
    <t>LAUNDRY AND DRY CLEANING COMPOUNDS, DETERGENTS, AND SUPPLIES</t>
  </si>
  <si>
    <t>LAUNDRY TEXTILES AND SUPPLIES</t>
  </si>
  <si>
    <t>LAWN MAINTENANCE EQUIPMENT AND ACCESSORIES (SEE CLASS 020 FOR AGRICULTURAL TYPES)</t>
  </si>
  <si>
    <t>LEATHER AND SHOE ACCESSORIES, EQUIPMENT, AND SUPPLIES</t>
  </si>
  <si>
    <t>LIBRARY AND ARCHIVAL EQUIPMENT, MACHINES, AND SUPPLIES</t>
  </si>
  <si>
    <t>LUGGAGE, BRIEF CASES, PURSES AND RELATED ITEMS</t>
  </si>
  <si>
    <t>LUMBER, SIDING, AND RELATED PRODUCTS</t>
  </si>
  <si>
    <t>MACHINERY AND HARDWARE, INDUSTRIAL</t>
  </si>
  <si>
    <t>MARKERS, PLAQUES AND TRAFFIC CONTROL DEVICES</t>
  </si>
  <si>
    <t>MANUFACTURING COMPONENTS AND SUPPLIES</t>
  </si>
  <si>
    <t>METAL, PAPER, AND PLASTIC STENCILS AND STENCILING DEVICES</t>
  </si>
  <si>
    <t>MASS TRANSPORTATION - TRANSIT BUS</t>
  </si>
  <si>
    <t>MASS TRANSPORTATION - TRANSIT BUS ACCESSORIES AND PARTS</t>
  </si>
  <si>
    <t>MASS TRANSPORTATION - RAIL VEHICLES AND SYSTEMS</t>
  </si>
  <si>
    <t>MASS TRANSPORTATION - RAIL VEHICLE PARTS AND ACCESSORIES</t>
  </si>
  <si>
    <t>MATERIAL HANDLING, CONVEYORS, STORAGE EQUIPMENT AND ACCESSORIES</t>
  </si>
  <si>
    <t>MATTRESS AND PILLOW MANUFACTURING MACHINERY AND SUPPLIES</t>
  </si>
  <si>
    <t>METALS: BARS, PLATES, RODS, SHEETS, STRIPS, STRUCTURAL SHAPES, TUBING, AND FABRICATED ITEMS</t>
  </si>
  <si>
    <t>MICROFICHE AND MICROFILM EQUIPMENT, ACCESSORIES, AND SUPPLIES</t>
  </si>
  <si>
    <t>MISCELLANEOUS PRODUCTS (NOT OTHERWISE CLASSIFIED)</t>
  </si>
  <si>
    <t>MUSICAL INSTRUMENTS, ACCESSORIES, AND SUPPLIES</t>
  </si>
  <si>
    <t>NOTIONS AND RELATED SEWING ACCESSORIES AND SUPPLIES</t>
  </si>
  <si>
    <t>NUCLEAR EQUIPMENT COMPONENTS, ACCESSORIES AND SUPPLIES</t>
  </si>
  <si>
    <t>NURSERY (PLANTS) STOCK, EQUIPMENT, AND SUPPLIES</t>
  </si>
  <si>
    <t>OFFICE MACHINES, EQUIPMENT, AND ACCESSORIES</t>
  </si>
  <si>
    <t>OFFICE MECHANICAL AIDS, SMALL MACHINES, AND APPARATUSES</t>
  </si>
  <si>
    <t>OFFICE SUPPLIES: CARBON PAPER AND RIBBONS, ALL TYPES</t>
  </si>
  <si>
    <t>OFFICE SUPPLIES, GENERAL</t>
  </si>
  <si>
    <t>OFFICE SUPPLIES: ERASERS, INKS, LEADS, PENS, PENCILS, ETC.</t>
  </si>
  <si>
    <t>OPTICAL EQUIPMENT, ACCESSORIES, AND SUPPLIES</t>
  </si>
  <si>
    <t>PAINT, PROTECTIVE COATINGS, VARNISH, WALLPAPER, AND RELATED PRODUCTS</t>
  </si>
  <si>
    <t>PAINTING EQUIPMENT AND ACCESSORIES</t>
  </si>
  <si>
    <t>PAPER AND PLASTIC PRODUCTS, DISPOSABLE</t>
  </si>
  <si>
    <t>PAPER (FOR OFFICE AND PRINT SHOP USE)</t>
  </si>
  <si>
    <t>PARK, PLAYGROUND, RECREATIONAL AREA AND SWIMMING POOL EQUIPMENT AND SUPPLIES</t>
  </si>
  <si>
    <t>PERSONAL HYGIENE AND GROOMING EQUIPMENT AND SUPPLIES</t>
  </si>
  <si>
    <t>PHOTOGRAPHIC EQUIPMENT, FILM, AND SUPPLIES (NOT GRAPHIC ARTS, MICROFILM, AND X-RAY)</t>
  </si>
  <si>
    <t>PIPE, TUBING, AND ACCESSORIES (NOT FITTINGS)</t>
  </si>
  <si>
    <t>PIPE AND TUBING FITTINGS</t>
  </si>
  <si>
    <t>PIPES, TOBACCOS, SMOKING ACCESSORIES; ALCOHOLIC BEVERAGES</t>
  </si>
  <si>
    <t>PLASTICS, RESINS, FIBERGLASS: CONSTRUCTION, FORMING, LAMINATING, AND MOLDING EQUIPMENT, ACCESSORIES, AND SUPPLIES</t>
  </si>
  <si>
    <t>PLUMBING EQUIPMENT, FIXTURES, AND SUPPLIES</t>
  </si>
  <si>
    <t>POISONS: AGRICULTURAL AND INDUSTRIAL</t>
  </si>
  <si>
    <t>POLICE AND PRISON EQUIPMENT AND SUPPLIES</t>
  </si>
  <si>
    <t>POULTRY EQUIPMENT AND SUPPLIES</t>
  </si>
  <si>
    <t>POWER GENERATION EQUIPMENT, ACCESSORIES, AND SUPPLIES</t>
  </si>
  <si>
    <t>POWER TRANSMISSION EQUIPMENT (ELECTRICAL, MECHANICAL, AIR AND HYDRAULIC)</t>
  </si>
  <si>
    <t>PRINTING PLANT EQUIPMENT AND SUPPLIES (EXCEPT PAPER)</t>
  </si>
  <si>
    <t>PROSTHETIC DEVICES, HEARING AIDS, AUDITORY TESTING EQUIPMENT, ELECTRONIC READING DEVICES, ETC.</t>
  </si>
  <si>
    <t>PUBLICATIONS, AUDIOVISUAL MATERIALS, BOOKS, TEXTBOOKS (PREPARED MATERIALS ONLY)</t>
  </si>
  <si>
    <t>PUMPING EQUIPMENT AND ACCESSORIES</t>
  </si>
  <si>
    <t>RADIO COMMUNICATION, TELEPHONE, AND TELECOMMUNICATION EQUIPMENT, ACCESSORIES, AND SUPPLIES (SEE CLASS 840 FOR TELEVISION EQUIPMENT) (EFFECTIVE 3-1-07 THIS CLASS INACTIVATED FOR NEW</t>
  </si>
  <si>
    <t>RADIO COMMUNICATION AND TELECOMMUNICATION TESTING, MEASURING, AND ANALYZING EQUIPMENT, ACCESSORIES AND SUPPLIES</t>
  </si>
  <si>
    <t>RAGS, SHOP TOWELS, AND WIPING CLOTHS</t>
  </si>
  <si>
    <t>REFRIGERATION EQUIPMENT AND ACCESSORIES</t>
  </si>
  <si>
    <t>ROAD AND HIGHWAY BUILDING MATERIALS (ASPHALTIC)</t>
  </si>
  <si>
    <t>ROAD AND HIGHWAY BUILDING MATERIALS (NOT ASPHALTIC)</t>
  </si>
  <si>
    <t>ROAD AND HIGHWAY ASPHALT AND CONCRETE HANDLING AND PROCESSING EQUIPMENT</t>
  </si>
  <si>
    <t>ROAD AND HIGHWAY EQUIPMENT: EARTH HANDLING, GRADING, MOVING, PACKING, ETC.</t>
  </si>
  <si>
    <t>ROAD AND HIGHWAY EQUIPMENT (EXCEPT EQUIPMENT IN CLASSES 755 AND 760)</t>
  </si>
  <si>
    <t>ROOFING MATERIALS AND SUPPLIES</t>
  </si>
  <si>
    <t>SALT (SODIUM CHLORIDE) (SEE CLASS 393 FOR TABLE SALT)</t>
  </si>
  <si>
    <t>SCALES AND WEIGHING APPARATUS (SEE 175-08 FOR LABORATORY BALANCES)</t>
  </si>
  <si>
    <t>SCHOOL EQUIPMENT, TEACHING AIDS, AND SUPPLIES</t>
  </si>
  <si>
    <t>SEED, SOD, SOIL, AND INOCULANTS</t>
  </si>
  <si>
    <t>SEWING AND TEXTILE MACHINERY AND ACCESSORIES</t>
  </si>
  <si>
    <t>SHOES AND BOOTS</t>
  </si>
  <si>
    <t>SIGNS, SIGN MATERIALS, SIGN MAKING EQUIPMENT, AND RELATED SUPPLIES</t>
  </si>
  <si>
    <t>SOUND SYSTEMS, COMPONENTS, AND ACCESSORIES: GROUP INTERCOM, MUSIC, PUBLIC ADDRESS, ETC.</t>
  </si>
  <si>
    <t>SPACECRAFTS, ACCESSORIES AND COMPONENTS</t>
  </si>
  <si>
    <t>SPORTING GOODS, ATHLETIC EQUIPMENT AND ATHLETIC FACILITY EQUIPMENT</t>
  </si>
  <si>
    <t>SPRAYING EQUIPMENT (EXCEPT HOUSEHOLD, NURSERY PLANT, AND PAINT)</t>
  </si>
  <si>
    <t>STEAM AND HOT WATER FITTINGS, ACCESSORIES, AND SUPPLIES</t>
  </si>
  <si>
    <t>STEAM AND HOT WATER BOILERS AND STEAM HEATING EQUIPMENT</t>
  </si>
  <si>
    <t>STOCKMAN EQUIPMENT AND SUPPLIES</t>
  </si>
  <si>
    <t>TANKS (METAL, PLASTIC, WOOD, AND SYNTHETIC MATERIALS): MOBILE, PORTABLE, STATIONARY, AND UNDERGROUND TYPES</t>
  </si>
  <si>
    <t>TAPE (NOT DATA PROCESSING, MEASURING, OPTICAL, SEWING, SOUND, OR VIDEO)</t>
  </si>
  <si>
    <t>TELECOMMUNICATION EQUIPMENT, ACCESSORIES AND SUPPLIES</t>
  </si>
  <si>
    <t>ELEPHONE EQUIPMENT, ACCESSORIES AND SUPPLIES</t>
  </si>
  <si>
    <t>TELEVISION EQUIPMENT AND ACCESSORIES</t>
  </si>
  <si>
    <t>TESTING APPARATUS AND INSTRUMENTS (NOT FOR ELECTRICAL OR ELECTRONIC MEASUREMENTS)</t>
  </si>
  <si>
    <t>TEXTILES, FIBERS, HOUSEHOLD LINENS, AND PIECE GOODS</t>
  </si>
  <si>
    <t>THEATRICAL EQUIPMENT AND SUPPLIES</t>
  </si>
  <si>
    <t>TICKETS, COUPON BOOKS, SALES BOOKS, STRIP BOOKS, ETC.</t>
  </si>
  <si>
    <t>TIRES AND TUBES (INCL. RECAPPED/RETREADED TIRES)</t>
  </si>
  <si>
    <t>TWINE AND STRING</t>
  </si>
  <si>
    <t>VENETIAN BLINDS, AWNINGS, AND SHADES</t>
  </si>
  <si>
    <t>VETERINARY EQUIPMENT AND SUPPLIES (SEE CLASS 325 FOR VITAMINS AND SUPPLEMENTS FOR ANIMALS)</t>
  </si>
  <si>
    <t>VISUAL EDUCATION EQUIPMENT AND SUPPLIES (EXCEPT PROJECTION LAMPS -SEE CLASS 285)</t>
  </si>
  <si>
    <t>VOICE RESPONSE SYSTEMS</t>
  </si>
  <si>
    <t>WATER AND WASTEWATER TREATING CHEMICALS</t>
  </si>
  <si>
    <t>WATER SUPPLY, GROUNDWATER, SEWAGE TREATMENT, AND RELATED EQUIPMENT (NOT FOR AIR CONDITIONING, STEAM BOILER, OR LABORATORY REAGENT WATER)</t>
  </si>
  <si>
    <t>WELDING EQUIPMENT AND SUPPLIES</t>
  </si>
  <si>
    <t>X-RAY AND OTHER RADIOLOGICAL EQUIPMENT AND SUPPLIES (MEDICAL)</t>
  </si>
  <si>
    <t>AIRCRAFT AND AIRPORT OPERATIONS SERVICES</t>
  </si>
  <si>
    <t>ARCHITECTURAL SERVICES, PROFESSIONAL</t>
  </si>
  <si>
    <t>ARCHITECTURAL AND ENGINEERING SERVICES, NON-PROFESSIONAL</t>
  </si>
  <si>
    <t>BOOKBINDING AND REPAIRING SERVICES</t>
  </si>
  <si>
    <t>BUILDING CONSTRUCTION SERVICES, NEW (INCL. MAINTENANCE AND REPAIR SERVICES)</t>
  </si>
  <si>
    <t>CONSTRUCTION SERVICES, GENERAL (INCL. MAINTENANCE AND REPAIR SERVICES)</t>
  </si>
  <si>
    <t>BUILDING MAINTENANCE, INSTALLATION AND REPAIR SERVICES</t>
  </si>
  <si>
    <t>CONSTRUCTION SERVICES, HEAVY (INCL. MAINTENANCE AND REPAIR SERVICES)</t>
  </si>
  <si>
    <t>CONSTRUCTION SERVICES, TRADE (NEW CONSTRUCTION)</t>
  </si>
  <si>
    <t>COMMUNICATIONS AND MEDIA RELATED SERVICES</t>
  </si>
  <si>
    <t>CONSULTING SERVICES</t>
  </si>
  <si>
    <t>DATA PROCESSING, COMPUTER, PROGRAMMING, AND SOFTWARE SERVICES</t>
  </si>
  <si>
    <t>EDUCATIONAL/TRAINING SERVICES</t>
  </si>
  <si>
    <t>ENGINEERING SERVICES, PROFESSIONAL</t>
  </si>
  <si>
    <t>ENVIRONMENTAL AND ECOLOGICAL SERVICES</t>
  </si>
  <si>
    <t>EQUIPMENT MAINTENANCE AND REPAIR SERVICES FOR AUTOMOBILES, TRUCKS, TRAILERS, TRANSIT BUSES AND OTHER VEHICLES</t>
  </si>
  <si>
    <t>EQUIPMENT MAINTENANCE AND REPAIR SERVICES FOR AGRICULTURAL, CONSTRUCTION, HEAVY INDUSTRIAL, MATERIAL HANDLING, AND ROAD AND HIGHWAY EQUIPMENT</t>
  </si>
  <si>
    <t>EQUIPMENT MAINTENANCE AND REPAIR SERVICES FOR APPLIANCE, ATHLETIC, CAFETERIA, FURNITURE, MUSICAL INSTRUMENTS, AND SEWING EQUIPMENT</t>
  </si>
  <si>
    <t>EQUIPMENT MAINTENANCE AND REPAIR SERVICES FOR LAUNDRY, LAWN, PAINTING, PLUMBING, AND SPRAYING EQUIPMENT</t>
  </si>
  <si>
    <t>EQUIPMENT MAINTENANCE AND REPAIR SERVICES FOR GENERAL EQUIPMENT</t>
  </si>
  <si>
    <t>EQUIPMENT MAINTENANCE AND REPAIR SERVICES FOR HOSPITAL, LABORATORY, AND TESTING EQUIPMENT</t>
  </si>
  <si>
    <t>EQUIPMENT MAINTENANCE AND REPAIR SERVICES FOR COMPUTERS, OFFICE, PHOTOGRAPHIC, AND RADIO/TELEVISION EQUIPMENT</t>
  </si>
  <si>
    <t>EQUIPMENT MAINTENANCE, REPAIR, CONSTRUCTION, AND RELATED SERVICES FOR RAILROADS</t>
  </si>
  <si>
    <t>EQUIPMENT MAINT, REPAIR, AND RELATED SERVICES FOR POWER GENERATION AND TRANSMISSION EQUIP.</t>
  </si>
  <si>
    <t>FARMING AND RANCHING SERVICES, ANIMAL AND CROP</t>
  </si>
  <si>
    <t>FISHING, HUNTING, TRAPPING, GAME PROPAGATION, AND RELATED SERVICES</t>
  </si>
  <si>
    <t>FINANCIAL SERVICES</t>
  </si>
  <si>
    <t>FORESTRY SERVICES</t>
  </si>
  <si>
    <t>HEALTH RELATED SERVICES (FOR HUMAN SERVICES SEE CLASS 952)</t>
  </si>
  <si>
    <t>HUMAN SERVICES</t>
  </si>
  <si>
    <t>INSURANCE AND INSURANCE SERVICES ( ALL TYPES)</t>
  </si>
  <si>
    <t>LAUNDRY AND DRY CLEANING SERVICES</t>
  </si>
  <si>
    <t>LIBRARY SERVICES (INCL. RESEARCH AND SUBSCRIPTION SERVICES)</t>
  </si>
  <si>
    <t>MANAGEMENT SERVICES</t>
  </si>
  <si>
    <t>MARINE CONSTRUCTION AND RELATED SERVICES; MARINE EQUIPMENT MAINTENANCE AND REPAIR</t>
  </si>
  <si>
    <t>MISCELLANEOUS SERVICES, NO. 1 (NOT OTHERWISE CLASSIFIED)</t>
  </si>
  <si>
    <t>MISCELLANEOUS SERVICES, NO. 2 (NOT OTHERWISE CLASSIFIED)</t>
  </si>
  <si>
    <t>NON-BIDDABLE MISCELLANEOUS ITEMS</t>
  </si>
  <si>
    <t>PRINTING PREPARATIONS: ETCHING, PHOTOENGRAVING, AND PREPARATION OF MATS, NEGATIVES AND PLATES</t>
  </si>
  <si>
    <t>PRINTING AND TYPESETTING SERVICES</t>
  </si>
  <si>
    <t>PRODUCTION AND MANUFACTURING SERVICES</t>
  </si>
  <si>
    <t>PUBLIC WORKS AND RELATED SERVICES</t>
  </si>
  <si>
    <t>REAL PROPERTY RENTAL OR LEASE</t>
  </si>
  <si>
    <t>RENTAL OR LEASE SERVICES OF AGRICULTURAL, AIRCRAFT, AIRPORT, AUTOMOTIVE, MARINE, AND HEAVY EQUIPMENT</t>
  </si>
  <si>
    <t>RENTAL OR LEASE SERVICES OF APPLIANCES, CAFETERIA, FILM, FURNITURE, HARDWARE, MUSICAL, SEWING, AND WINDOW AND FLOOR COVERINGS</t>
  </si>
  <si>
    <t>RENTAL OR LEASE SERVICES OF ENGINEERING, HOSPITAL, LABORATORY, PRECISION INSTRUMENTS, REFRIGERATION, SCALES, AND TESTING EQUIPMENT</t>
  </si>
  <si>
    <t>RENTAL OR LEASE OF GENERAL EQUIPMENT (HVAC, ATHLETIC, FIRE AND POLICE PROTECTION, ETC.)</t>
  </si>
  <si>
    <t>RENTAL OR LEASE SERVICES OF CLOTHING, JANITORIAL, LAUNDRY, LAWN, PAINTING, SPRAYING, LABORATORY AND TEXTILE EQUIPMENT</t>
  </si>
  <si>
    <t>RENTAL OR LEASE SERVICES OF COMPUTERS, DATA PROCESSING, AND WORD PROCESSING EQUIPMENT</t>
  </si>
  <si>
    <t>RENTAL OR LEASE SERVICES OF OFFICE, PHOTOGRAPHIC, PRINTING, RADIO/TELEVISION/TELEPHONE EQUIPMENT</t>
  </si>
  <si>
    <t>ROADSIDE, GROUNDS, RECREATIONAL AND PARK AREA SERVICES</t>
  </si>
  <si>
    <t>SAMPLING AND SAMPLE PREPARATION SERVICES (FOR TESTING)</t>
  </si>
  <si>
    <t>SECURITY, FIRE, SAFETY, AND EMERGENCY SERVICES (INCLUDING DISASTER DOCUMENT RECOVERY)</t>
  </si>
  <si>
    <t>TESTING AND CALIBRATION SERVICES</t>
  </si>
  <si>
    <t>SALE OF SURPLUS AND OBSOLETE ITEMS</t>
  </si>
  <si>
    <t>NJ SPECIFIC SERVICES</t>
  </si>
  <si>
    <t>TRAIN CONTROLS, ELECTRONIC</t>
  </si>
  <si>
    <t>RADIO COMMUNICATION EQUIPMENT, ACCESSORIES AND SUPPLIES</t>
  </si>
  <si>
    <t>FLAGS, FLAG POLES, BANNERS, AND ACCESSORIES</t>
  </si>
  <si>
    <t>TOTALS</t>
  </si>
  <si>
    <t>SBE</t>
  </si>
  <si>
    <t>ESBE</t>
  </si>
  <si>
    <t>COMPLETION INSTRUCTIONS</t>
  </si>
  <si>
    <t>15</t>
  </si>
  <si>
    <t>16</t>
  </si>
  <si>
    <t>17</t>
  </si>
  <si>
    <t>18</t>
  </si>
  <si>
    <t>19</t>
  </si>
  <si>
    <t>20</t>
  </si>
  <si>
    <t>21</t>
  </si>
  <si>
    <t>22</t>
  </si>
  <si>
    <t>CURRENT INVOICE AMOUNT</t>
  </si>
  <si>
    <t>PRIME VENDOR</t>
  </si>
  <si>
    <t>VENDOR FEIN</t>
  </si>
  <si>
    <t>NJEDA CONTRACT NUMBER (PO #)</t>
  </si>
  <si>
    <t>NIGP COMMODITY CODE</t>
  </si>
  <si>
    <t>AMOUNT OF EXECUTED CONTRACT</t>
  </si>
  <si>
    <t>PROCUREMENT PROCESS</t>
  </si>
  <si>
    <t>BUSINESS REGISTRATION ON FILE AT NJEDA</t>
  </si>
  <si>
    <t>Enter the project name and brief description</t>
  </si>
  <si>
    <t>Enter a brief description of the services provided (i.e., construction, demolition, survey, etc.)</t>
  </si>
  <si>
    <t>Enter the original contracted dollar amount</t>
  </si>
  <si>
    <t>Enter the original contracted dollar amount plus changes (increases/reductions), if any</t>
  </si>
  <si>
    <t>Enter the total dollar amount billed to date for this contract</t>
  </si>
  <si>
    <t>Non-Certified</t>
  </si>
  <si>
    <t>DATA
FIELD
NUMBER</t>
  </si>
  <si>
    <t>DATA FIELD NAME</t>
  </si>
  <si>
    <t>DATA ENTRY INSTRUCTIONS</t>
  </si>
  <si>
    <t>If the goods/services were procured through a publicly advertised solicitation, select "Formal";
Otherwise, select "Informal"</t>
  </si>
  <si>
    <t>Select the appropriate NIGP Commodity Code for the goods or services provided
(reference the NIGP Commodity Codes tab to determine the correct code number)</t>
  </si>
  <si>
    <t>NIGP COMMODITY DESCRIPTION</t>
  </si>
  <si>
    <t>Enter the total dollar amount of the executed contract between the primary Contractor and the New Jersey Economic Development Authority. The primary Contractor shall reduce the committed contract amount by the total amount contracted with all subcontractors to result in a net primary contract amount.</t>
  </si>
  <si>
    <t>5  ORIGINAL CONTRACT AMOUNT</t>
  </si>
  <si>
    <t>6  CURRENT CONTRACT AMOUNT</t>
  </si>
  <si>
    <t>7  AMOUNT BILLED TO DATE</t>
  </si>
  <si>
    <t>8  CURRRENT INVOICE AMOUNT</t>
  </si>
  <si>
    <t>2  PROJECT NAME</t>
  </si>
  <si>
    <t>3  INVOICE DATE</t>
  </si>
  <si>
    <t>4  INVOICE NUMBER</t>
  </si>
  <si>
    <t>1  PRIMARY CONTRACTOR or
    PROFESSIONAL SERVICES FIRM</t>
  </si>
  <si>
    <t>NATIONAL INSTITUTE OF GOVERNMENT PURCHASING (NIGP) COMMODITY CODES</t>
  </si>
  <si>
    <t>Black</t>
  </si>
  <si>
    <t>Asian</t>
  </si>
  <si>
    <t>Latino</t>
  </si>
  <si>
    <t>Undisclosed</t>
  </si>
  <si>
    <t>% OF
AMOUNT
BILLED</t>
  </si>
  <si>
    <t>AMOUNT
BILLED ON
THIS INVOICE</t>
  </si>
  <si>
    <t>AMOUNT
BILLED
TO DATE</t>
  </si>
  <si>
    <t>AMOUNT BILLED ON THIS INVOICE</t>
  </si>
  <si>
    <t>% OF AMOUNT BILLED</t>
  </si>
  <si>
    <t>SET-ASIDE CONTRACT REPORT</t>
  </si>
  <si>
    <t>Enter the number of the invoice for which the SCR is submitted (must match)</t>
  </si>
  <si>
    <t>Enter the total dollar amount billed on the invoice for which the SCR is submitted</t>
  </si>
  <si>
    <t>Enter the date of the invoice for which the SCR is submitted (must match)</t>
  </si>
  <si>
    <t>SET-ASIDE CONTRACT REPORT (SCR)</t>
  </si>
  <si>
    <t xml:space="preserve">Enter the total dollar amount paid to the contracted vendor on the invoice for which the SCR is submitted
</t>
  </si>
  <si>
    <t>Select the appropriate designation for which the contracted/subcontracted vendor is Certified</t>
  </si>
  <si>
    <t>Select the appropriate ethnicity for which the contracted/subcontracted vendor is Certified, if applicable</t>
  </si>
  <si>
    <t>PRIMARY CONTRACTOR or PROFESSIONAL SERVICES VENDOR</t>
  </si>
  <si>
    <t>Enter the name of the vendor on the executed contract with the New Jersey Economic Development Authority</t>
  </si>
  <si>
    <t>CONTRACTED VENDOR NAME</t>
  </si>
  <si>
    <t>Enter the name of ALL vendors paid on the invoice for which the SCR is submitted (contracted &amp; subcontracted)</t>
  </si>
  <si>
    <t>Select "Y" for the contracted vendor, enter "N" for all subcontracted vendors who were not publically bid by contracted vendors</t>
  </si>
  <si>
    <t>Enter the vendor's Federal taxpayer identification number</t>
  </si>
  <si>
    <t>Enter the New Jersey Economic Development Authority contract number or purchase order number (if known) (i.e., PO EDA1234)</t>
  </si>
  <si>
    <t>Enter the total dollar amount paid to date on the contract.  At no time should the amount billed to date exceed the amount of executed  contract.</t>
  </si>
  <si>
    <t>This field calculates automatically.  At no time should this percentage reflect more than 100% billed</t>
  </si>
  <si>
    <t>Select "Y" if a copy of the vendor's New Jersey Business Registration Certificate has been forwarded to the Authority.  Any subcontracted vendor's BRC should be retained by primary vendor.</t>
  </si>
  <si>
    <t>Formula Based.
Enter the total dollar amount paid to all vendors that are not certified as Small, Minority/Woman-owned or Veteran/Disabled Veteran-owned Business Enterprises</t>
  </si>
  <si>
    <t>Formula based. 
Enter the total dollar amount paid to all vendors that are Certified Small, Minority/Woman-owned or Veteran/Disabled Veteran-owned Business Enterprises</t>
  </si>
  <si>
    <t>TOTAL FOR SMBE</t>
  </si>
  <si>
    <t>TOTAL FOR MWBE</t>
  </si>
  <si>
    <t>TOTAL FOR WBE</t>
  </si>
  <si>
    <t>TOTAL FOR SWBE</t>
  </si>
  <si>
    <t>TOTAL FOR SMWBE</t>
  </si>
  <si>
    <t>TOTAL FOR VOBE</t>
  </si>
  <si>
    <t>TOTAL FOR DVOBE</t>
  </si>
  <si>
    <t>Minority Business Enterprise</t>
  </si>
  <si>
    <t>Minority Women Business Enterprise</t>
  </si>
  <si>
    <t>Small Business Enterprise</t>
  </si>
  <si>
    <t>Small Minority Business Enterprise</t>
  </si>
  <si>
    <t>Small Minority Women Business Enterprise</t>
  </si>
  <si>
    <t>Small Woman Business Enterprise</t>
  </si>
  <si>
    <t>Women Business Enterprise</t>
  </si>
  <si>
    <t>Veteran Owned Business Enterprise</t>
  </si>
  <si>
    <t>Disabled Veteran Owned Business Enterprise</t>
  </si>
  <si>
    <t>VOBE</t>
  </si>
  <si>
    <t>DVOBE</t>
  </si>
  <si>
    <t>DBE</t>
  </si>
  <si>
    <t>Disadvantaged Business Owner</t>
  </si>
  <si>
    <t>TOTAL FOR DBE</t>
  </si>
  <si>
    <t>TOTAL FOR VOBE, DVOB, DBE</t>
  </si>
  <si>
    <t xml:space="preserve"> AMOUNT EXEMPT FROM SBE CALCULATION</t>
  </si>
  <si>
    <t xml:space="preserve"> TOTAL FOR MBE CALCULATION</t>
  </si>
  <si>
    <t>TOTAL FOR SBE, SMBE, SWMBE, SWBE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</si>
</sst>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000"/>
  </numFmts>
  <fonts count="12" x14ac:knownFonts="1">
    <font>
      <sz val="8"/>
      <name val="Verdana"/>
    </font>
    <font>
      <sz val="10"/>
      <name val="Arial"/>
      <family val="2"/>
    </font>
    <font>
      <b/>
      <sz val="10"/>
      <name val="Arial"/>
      <family val="2"/>
    </font>
    <font>
      <b/>
      <u/>
      <sz val="10"/>
      <name val="Arial"/>
      <family val="2"/>
    </font>
    <font>
      <i/>
      <sz val="8"/>
      <name val="Arial"/>
      <family val="2"/>
    </font>
    <font>
      <sz val="8"/>
      <name val="Verdana"/>
      <family val="2"/>
    </font>
    <font>
      <sz val="8"/>
      <name val="Arial"/>
      <family val="2"/>
    </font>
    <font>
      <sz val="9"/>
      <name val="Arial"/>
      <family val="2"/>
    </font>
    <font>
      <b/>
      <sz val="8"/>
      <name val="Arial"/>
      <family val="2"/>
    </font>
    <font>
      <sz val="8"/>
      <color indexed="8"/>
      <name val="Arial"/>
      <family val="2"/>
    </font>
    <font>
      <i/>
      <sz val="8"/>
      <color indexed="8"/>
      <name val="Arial"/>
      <family val="2"/>
    </font>
    <font>
      <sz val="8"/>
      <name val="Verdana"/>
      <family val="2"/>
    </font>
  </fonts>
  <fills count="3">
    <fill>
      <patternFill patternType="none"/>
    </fill>
    <fill>
      <patternFill patternType="gray125"/>
    </fill>
    <fill>
      <patternFill patternType="solid">
        <fgColor theme="3" tint="0.79998168889431442"/>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indexed="22"/>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thin">
        <color indexed="22"/>
      </top>
      <bottom/>
      <diagonal/>
    </border>
  </borders>
  <cellStyleXfs count="5">
    <xf numFmtId="0" fontId="0" fillId="0" borderId="0"/>
    <xf numFmtId="0" fontId="1" fillId="0" borderId="0"/>
    <xf numFmtId="0" fontId="1" fillId="0" borderId="0"/>
    <xf numFmtId="0" fontId="5" fillId="0" borderId="0"/>
    <xf numFmtId="44" fontId="11" fillId="0" borderId="0" applyFont="0" applyFill="0" applyBorder="0" applyAlignment="0" applyProtection="0"/>
  </cellStyleXfs>
  <cellXfs count="124">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10" fontId="1" fillId="0" borderId="0" xfId="0" applyNumberFormat="1" applyFont="1" applyAlignment="1">
      <alignment horizontal="left" vertical="center"/>
    </xf>
    <xf numFmtId="0" fontId="2" fillId="0" borderId="0" xfId="0" applyFont="1" applyAlignment="1">
      <alignment horizontal="center" wrapText="1"/>
    </xf>
    <xf numFmtId="0" fontId="3" fillId="0" borderId="0" xfId="0" applyFont="1" applyAlignment="1">
      <alignment horizontal="center"/>
    </xf>
    <xf numFmtId="165" fontId="2" fillId="0" borderId="0" xfId="0" applyNumberFormat="1" applyFont="1" applyAlignment="1">
      <alignment horizontal="center" wrapText="1"/>
    </xf>
    <xf numFmtId="165" fontId="1" fillId="0" borderId="0" xfId="0" applyNumberFormat="1" applyFont="1" applyAlignment="1">
      <alignment horizontal="center" vertical="center"/>
    </xf>
    <xf numFmtId="0" fontId="3" fillId="0" borderId="0" xfId="0" applyFont="1" applyAlignment="1">
      <alignment horizontal="center" wrapText="1"/>
    </xf>
    <xf numFmtId="165" fontId="1" fillId="0" borderId="0" xfId="0" quotePrefix="1" applyNumberFormat="1" applyFont="1" applyAlignment="1">
      <alignment horizontal="center" vertical="center"/>
    </xf>
    <xf numFmtId="0" fontId="1" fillId="0" borderId="0" xfId="0" quotePrefix="1" applyFont="1" applyAlignment="1">
      <alignment vertical="center"/>
    </xf>
    <xf numFmtId="0" fontId="7" fillId="0" borderId="0" xfId="0" applyFont="1" applyAlignment="1">
      <alignment horizontal="left" vertical="center"/>
    </xf>
    <xf numFmtId="0" fontId="6" fillId="0" borderId="0" xfId="0" applyFont="1"/>
    <xf numFmtId="0" fontId="6" fillId="0" borderId="4" xfId="0" applyFont="1" applyBorder="1" applyAlignment="1">
      <alignment horizontal="left"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8" fontId="6" fillId="0" borderId="4" xfId="0" applyNumberFormat="1" applyFont="1" applyBorder="1" applyAlignment="1">
      <alignment horizontal="right" vertical="center"/>
    </xf>
    <xf numFmtId="164" fontId="6" fillId="0" borderId="4" xfId="0" applyNumberFormat="1" applyFont="1" applyBorder="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horizontal="center" vertical="center"/>
    </xf>
    <xf numFmtId="165" fontId="6" fillId="0" borderId="6" xfId="0" applyNumberFormat="1" applyFont="1" applyBorder="1" applyAlignment="1">
      <alignment horizontal="center" vertical="center"/>
    </xf>
    <xf numFmtId="8" fontId="6" fillId="0" borderId="6" xfId="0" applyNumberFormat="1" applyFont="1" applyBorder="1" applyAlignment="1">
      <alignment horizontal="right" vertical="center"/>
    </xf>
    <xf numFmtId="164" fontId="6" fillId="0" borderId="6" xfId="0" applyNumberFormat="1" applyFont="1" applyBorder="1" applyAlignment="1">
      <alignment horizontal="center" vertical="center"/>
    </xf>
    <xf numFmtId="0" fontId="8" fillId="2" borderId="2" xfId="0" quotePrefix="1" applyFont="1" applyFill="1" applyBorder="1" applyAlignment="1">
      <alignment horizontal="center" wrapText="1"/>
    </xf>
    <xf numFmtId="164" fontId="9" fillId="0" borderId="3" xfId="1" applyNumberFormat="1"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165" fontId="8" fillId="0" borderId="0" xfId="0" applyNumberFormat="1" applyFont="1" applyAlignment="1">
      <alignment horizontal="center" vertical="center"/>
    </xf>
    <xf numFmtId="8" fontId="8" fillId="2" borderId="9" xfId="0" applyNumberFormat="1" applyFont="1" applyFill="1" applyBorder="1" applyAlignment="1">
      <alignment horizontal="right" vertical="center"/>
    </xf>
    <xf numFmtId="0" fontId="8" fillId="0" borderId="0" xfId="0" applyFont="1" applyAlignment="1">
      <alignment horizontal="left"/>
    </xf>
    <xf numFmtId="0" fontId="8" fillId="0" borderId="0" xfId="0" applyFont="1" applyAlignment="1">
      <alignment horizontal="center"/>
    </xf>
    <xf numFmtId="0" fontId="8" fillId="0" borderId="0" xfId="0" applyFont="1"/>
    <xf numFmtId="0" fontId="6" fillId="0" borderId="0" xfId="0" applyFont="1" applyAlignment="1">
      <alignment horizontal="center" vertical="center"/>
    </xf>
    <xf numFmtId="165" fontId="6" fillId="0" borderId="0" xfId="0" applyNumberFormat="1" applyFont="1" applyAlignment="1">
      <alignment horizontal="center" vertical="center"/>
    </xf>
    <xf numFmtId="8" fontId="6" fillId="0" borderId="0" xfId="0" applyNumberFormat="1" applyFont="1" applyAlignment="1">
      <alignment horizontal="right" vertical="center"/>
    </xf>
    <xf numFmtId="164" fontId="6" fillId="0" borderId="0" xfId="0" applyNumberFormat="1" applyFont="1" applyAlignment="1">
      <alignment horizontal="center" vertical="center"/>
    </xf>
    <xf numFmtId="8" fontId="6" fillId="0" borderId="0" xfId="0" applyNumberFormat="1" applyFont="1" applyAlignment="1">
      <alignment horizontal="left" vertical="center"/>
    </xf>
    <xf numFmtId="8" fontId="6" fillId="0" borderId="0" xfId="0" applyNumberFormat="1" applyFont="1" applyAlignment="1">
      <alignment horizontal="center" vertical="center"/>
    </xf>
    <xf numFmtId="164" fontId="6" fillId="0" borderId="0" xfId="0" applyNumberFormat="1" applyFont="1" applyAlignment="1">
      <alignment horizontal="left" vertical="center"/>
    </xf>
    <xf numFmtId="10" fontId="6" fillId="0" borderId="0" xfId="0" applyNumberFormat="1" applyFont="1" applyAlignment="1">
      <alignment horizontal="left" vertical="center"/>
    </xf>
    <xf numFmtId="10" fontId="6" fillId="0" borderId="0" xfId="0" applyNumberFormat="1" applyFont="1" applyAlignment="1">
      <alignment horizontal="center" vertical="center"/>
    </xf>
    <xf numFmtId="0" fontId="9" fillId="0" borderId="10"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8" fontId="6" fillId="0" borderId="3" xfId="0" applyNumberFormat="1" applyFont="1" applyBorder="1" applyAlignment="1" applyProtection="1">
      <alignment horizontal="right" vertical="center"/>
      <protection locked="0"/>
    </xf>
    <xf numFmtId="8" fontId="9" fillId="0" borderId="3" xfId="1" applyNumberFormat="1" applyFont="1" applyBorder="1" applyAlignment="1" applyProtection="1">
      <alignment horizontal="right" vertical="center"/>
      <protection locked="0"/>
    </xf>
    <xf numFmtId="0" fontId="9" fillId="0" borderId="11" xfId="1" applyFont="1" applyBorder="1" applyAlignment="1" applyProtection="1">
      <alignment horizontal="left" vertical="center"/>
      <protection locked="0"/>
    </xf>
    <xf numFmtId="0" fontId="9" fillId="0" borderId="8" xfId="1"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165" fontId="6" fillId="0" borderId="8" xfId="0" applyNumberFormat="1" applyFont="1" applyBorder="1" applyAlignment="1" applyProtection="1">
      <alignment horizontal="center" vertical="center"/>
      <protection locked="0"/>
    </xf>
    <xf numFmtId="8" fontId="6" fillId="0" borderId="8" xfId="0" applyNumberFormat="1" applyFont="1" applyBorder="1" applyAlignment="1" applyProtection="1">
      <alignment horizontal="right" vertical="center"/>
      <protection locked="0"/>
    </xf>
    <xf numFmtId="8" fontId="9" fillId="0" borderId="8" xfId="1" applyNumberFormat="1" applyFont="1" applyBorder="1" applyAlignment="1" applyProtection="1">
      <alignment horizontal="right" vertical="center"/>
      <protection locked="0"/>
    </xf>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8" fontId="8" fillId="0" borderId="1" xfId="0" applyNumberFormat="1" applyFont="1" applyBorder="1" applyAlignment="1">
      <alignment horizontal="right" vertical="center"/>
    </xf>
    <xf numFmtId="0" fontId="8" fillId="2" borderId="1" xfId="0" applyFont="1" applyFill="1" applyBorder="1" applyAlignment="1">
      <alignment horizontal="left" vertical="center" wrapText="1" indent="1"/>
    </xf>
    <xf numFmtId="165"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wrapText="1"/>
    </xf>
    <xf numFmtId="165" fontId="6" fillId="0" borderId="16" xfId="0" quotePrefix="1" applyNumberFormat="1" applyFont="1" applyBorder="1" applyAlignment="1">
      <alignment horizontal="center" vertical="center"/>
    </xf>
    <xf numFmtId="0" fontId="6" fillId="0" borderId="15" xfId="0" quotePrefix="1" applyFont="1" applyBorder="1" applyAlignment="1">
      <alignment vertical="center"/>
    </xf>
    <xf numFmtId="165" fontId="6" fillId="0" borderId="10" xfId="0" quotePrefix="1" applyNumberFormat="1" applyFont="1" applyBorder="1" applyAlignment="1">
      <alignment horizontal="center" vertical="center"/>
    </xf>
    <xf numFmtId="0" fontId="6" fillId="0" borderId="12" xfId="0" quotePrefix="1" applyFont="1" applyBorder="1" applyAlignment="1">
      <alignment vertical="center"/>
    </xf>
    <xf numFmtId="165" fontId="6" fillId="0" borderId="11" xfId="0" quotePrefix="1" applyNumberFormat="1" applyFont="1" applyBorder="1" applyAlignment="1">
      <alignment horizontal="center" vertical="center"/>
    </xf>
    <xf numFmtId="0" fontId="6" fillId="0" borderId="13" xfId="0" quotePrefix="1" applyFont="1" applyBorder="1" applyAlignment="1">
      <alignment vertical="center"/>
    </xf>
    <xf numFmtId="0" fontId="6" fillId="0" borderId="0" xfId="3" applyFont="1"/>
    <xf numFmtId="0" fontId="6" fillId="0" borderId="0" xfId="3" applyFont="1" applyAlignment="1">
      <alignment horizontal="center" vertical="center"/>
    </xf>
    <xf numFmtId="0" fontId="8" fillId="0" borderId="0" xfId="3" applyFont="1" applyAlignment="1">
      <alignment horizontal="center" vertical="center"/>
    </xf>
    <xf numFmtId="0" fontId="8" fillId="2" borderId="1" xfId="3" applyFont="1" applyFill="1" applyBorder="1" applyAlignment="1">
      <alignment horizontal="center" vertical="center" wrapText="1"/>
    </xf>
    <xf numFmtId="0" fontId="8" fillId="2" borderId="1" xfId="3" applyFont="1" applyFill="1" applyBorder="1" applyAlignment="1">
      <alignment horizontal="center" vertical="center"/>
    </xf>
    <xf numFmtId="0" fontId="8" fillId="0" borderId="16" xfId="3" applyFont="1" applyBorder="1" applyAlignment="1">
      <alignment horizontal="center" vertical="top" wrapText="1"/>
    </xf>
    <xf numFmtId="0" fontId="6" fillId="0" borderId="14" xfId="3" applyFont="1" applyBorder="1" applyAlignment="1">
      <alignment horizontal="left" vertical="top" wrapText="1"/>
    </xf>
    <xf numFmtId="0" fontId="8" fillId="0" borderId="10" xfId="3" applyFont="1" applyBorder="1" applyAlignment="1">
      <alignment horizontal="center" vertical="top" wrapText="1"/>
    </xf>
    <xf numFmtId="0" fontId="6" fillId="0" borderId="3" xfId="3" applyFont="1" applyBorder="1" applyAlignment="1">
      <alignment horizontal="left" vertical="top" wrapText="1"/>
    </xf>
    <xf numFmtId="0" fontId="8" fillId="0" borderId="11" xfId="3" applyFont="1" applyBorder="1" applyAlignment="1">
      <alignment horizontal="center" vertical="top" wrapText="1"/>
    </xf>
    <xf numFmtId="0" fontId="6" fillId="0" borderId="8" xfId="3" applyFont="1" applyBorder="1" applyAlignment="1">
      <alignment horizontal="left" vertical="top" wrapText="1"/>
    </xf>
    <xf numFmtId="0" fontId="8" fillId="0" borderId="0" xfId="3" applyFont="1" applyAlignment="1">
      <alignment horizontal="center" vertical="top"/>
    </xf>
    <xf numFmtId="0" fontId="6" fillId="0" borderId="0" xfId="3" applyFont="1" applyAlignment="1">
      <alignment horizontal="left" vertical="top"/>
    </xf>
    <xf numFmtId="0" fontId="6" fillId="0" borderId="0" xfId="3" applyFont="1" applyAlignment="1">
      <alignment horizontal="left" vertical="top" wrapText="1"/>
    </xf>
    <xf numFmtId="0" fontId="6" fillId="0" borderId="17" xfId="3" applyFont="1" applyBorder="1" applyAlignment="1">
      <alignment horizontal="left" vertical="top" wrapText="1"/>
    </xf>
    <xf numFmtId="164" fontId="8" fillId="2" borderId="1" xfId="0" applyNumberFormat="1" applyFont="1" applyFill="1" applyBorder="1" applyAlignment="1">
      <alignment horizontal="center" vertical="center"/>
    </xf>
    <xf numFmtId="0" fontId="6" fillId="0" borderId="12" xfId="3" applyFont="1" applyBorder="1" applyAlignment="1">
      <alignment horizontal="left" vertical="top" wrapText="1"/>
    </xf>
    <xf numFmtId="0" fontId="6" fillId="0" borderId="13" xfId="3" applyFont="1" applyBorder="1" applyAlignment="1">
      <alignment horizontal="left" vertical="top" wrapText="1"/>
    </xf>
    <xf numFmtId="0" fontId="8" fillId="0" borderId="0" xfId="0" applyFont="1" applyAlignment="1">
      <alignment vertical="center"/>
    </xf>
    <xf numFmtId="0" fontId="6" fillId="0" borderId="3" xfId="0" applyFont="1" applyBorder="1" applyAlignment="1" applyProtection="1">
      <alignment vertical="center"/>
      <protection locked="0"/>
    </xf>
    <xf numFmtId="0" fontId="6" fillId="0" borderId="12" xfId="0" applyFont="1" applyBorder="1" applyAlignment="1" applyProtection="1">
      <alignment horizontal="center" vertical="center"/>
      <protection locked="0"/>
    </xf>
    <xf numFmtId="0" fontId="6" fillId="0" borderId="0" xfId="0" applyFont="1" applyAlignment="1">
      <alignment vertical="center"/>
    </xf>
    <xf numFmtId="0" fontId="6" fillId="0" borderId="8"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8" fontId="9" fillId="0" borderId="18" xfId="1" applyNumberFormat="1" applyFont="1" applyBorder="1" applyAlignment="1" applyProtection="1">
      <alignment horizontal="right" vertical="center"/>
      <protection locked="0"/>
    </xf>
    <xf numFmtId="8" fontId="8" fillId="2" borderId="1" xfId="0" applyNumberFormat="1" applyFont="1" applyFill="1" applyBorder="1" applyAlignment="1">
      <alignment horizontal="right" vertical="center"/>
    </xf>
    <xf numFmtId="0" fontId="5" fillId="0" borderId="0" xfId="0" applyFont="1"/>
    <xf numFmtId="0" fontId="4" fillId="0" borderId="19" xfId="0" applyFont="1" applyBorder="1" applyAlignment="1" applyProtection="1">
      <alignment vertical="center"/>
      <protection locked="0"/>
    </xf>
    <xf numFmtId="44" fontId="6" fillId="0" borderId="0" xfId="4" applyFont="1" applyAlignment="1">
      <alignment horizontal="center" vertical="center"/>
    </xf>
    <xf numFmtId="8" fontId="6" fillId="0" borderId="0" xfId="4" applyNumberFormat="1" applyFont="1" applyAlignment="1">
      <alignment horizontal="center" vertical="center"/>
    </xf>
    <xf numFmtId="0" fontId="8" fillId="2" borderId="21" xfId="0" applyFont="1" applyFill="1" applyBorder="1" applyAlignment="1">
      <alignment horizontal="center" vertical="center" wrapText="1"/>
    </xf>
    <xf numFmtId="165" fontId="8" fillId="2" borderId="21" xfId="0" applyNumberFormat="1" applyFont="1" applyFill="1" applyBorder="1" applyAlignment="1">
      <alignment horizontal="center" vertical="center" wrapText="1"/>
    </xf>
    <xf numFmtId="8" fontId="8" fillId="2" borderId="21" xfId="0" applyNumberFormat="1" applyFont="1" applyFill="1" applyBorder="1" applyAlignment="1">
      <alignment horizontal="center" vertical="center" wrapText="1"/>
    </xf>
    <xf numFmtId="164" fontId="8" fillId="2" borderId="21" xfId="0" applyNumberFormat="1" applyFont="1" applyFill="1" applyBorder="1" applyAlignment="1">
      <alignment horizontal="center" vertical="center" wrapText="1"/>
    </xf>
    <xf numFmtId="0" fontId="10" fillId="0" borderId="20" xfId="1" applyFont="1" applyBorder="1" applyAlignment="1" applyProtection="1">
      <alignment horizontal="left" vertical="center"/>
      <protection locked="0"/>
    </xf>
    <xf numFmtId="0" fontId="4" fillId="0" borderId="20" xfId="0" applyFont="1" applyBorder="1" applyAlignment="1" applyProtection="1">
      <alignment horizontal="center" vertical="center"/>
      <protection locked="0"/>
    </xf>
    <xf numFmtId="165" fontId="4" fillId="0" borderId="20" xfId="0" applyNumberFormat="1" applyFont="1" applyBorder="1" applyAlignment="1" applyProtection="1">
      <alignment horizontal="center" vertical="center"/>
      <protection locked="0"/>
    </xf>
    <xf numFmtId="8" fontId="4" fillId="0" borderId="20" xfId="0" applyNumberFormat="1" applyFont="1" applyBorder="1" applyAlignment="1" applyProtection="1">
      <alignment horizontal="right" vertical="center"/>
      <protection locked="0"/>
    </xf>
    <xf numFmtId="8" fontId="10" fillId="0" borderId="20" xfId="1" applyNumberFormat="1" applyFont="1" applyBorder="1" applyAlignment="1" applyProtection="1">
      <alignment horizontal="right" vertical="center"/>
      <protection locked="0"/>
    </xf>
    <xf numFmtId="164" fontId="10" fillId="0" borderId="20" xfId="1" applyNumberFormat="1" applyFont="1" applyBorder="1" applyAlignment="1">
      <alignment horizontal="center" vertical="center"/>
    </xf>
    <xf numFmtId="0" fontId="4" fillId="0" borderId="20" xfId="0" applyFont="1" applyBorder="1" applyAlignment="1" applyProtection="1">
      <alignment horizontal="left" vertical="center"/>
      <protection locked="0"/>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wrapText="1"/>
      <protection locked="0"/>
    </xf>
    <xf numFmtId="0" fontId="2" fillId="0" borderId="0" xfId="3" applyFont="1" applyAlignment="1">
      <alignment horizontal="center" vertical="center"/>
    </xf>
    <xf numFmtId="0" fontId="2" fillId="0" borderId="0" xfId="0" applyFont="1" applyAlignment="1">
      <alignment horizontal="center" vertical="center"/>
    </xf>
    <xf numFmtId="8" fontId="6" fillId="0" borderId="5" xfId="0" applyNumberFormat="1" applyFont="1" applyBorder="1" applyAlignment="1" applyProtection="1">
      <alignment horizontal="right" vertical="center" indent="1"/>
      <protection locked="0"/>
    </xf>
    <xf numFmtId="8" fontId="6" fillId="0" borderId="7" xfId="0" applyNumberFormat="1" applyFont="1" applyBorder="1" applyAlignment="1" applyProtection="1">
      <alignment horizontal="right" vertical="center" indent="1"/>
      <protection locked="0"/>
    </xf>
    <xf numFmtId="6" fontId="8" fillId="2" borderId="5" xfId="0" applyNumberFormat="1" applyFont="1" applyFill="1" applyBorder="1" applyAlignment="1">
      <alignment horizontal="left" vertical="center" indent="1"/>
    </xf>
    <xf numFmtId="6" fontId="8" fillId="2" borderId="7" xfId="0" applyNumberFormat="1" applyFont="1" applyFill="1" applyBorder="1" applyAlignment="1">
      <alignment horizontal="left" vertical="center" indent="1"/>
    </xf>
    <xf numFmtId="0" fontId="6" fillId="0" borderId="5" xfId="0" applyFont="1" applyBorder="1" applyAlignment="1" applyProtection="1">
      <alignment horizontal="left" vertical="center" indent="1"/>
      <protection locked="0"/>
    </xf>
    <xf numFmtId="0" fontId="6" fillId="0" borderId="6" xfId="0" applyFont="1" applyBorder="1" applyAlignment="1" applyProtection="1">
      <alignment horizontal="left" vertical="center" indent="1"/>
      <protection locked="0"/>
    </xf>
    <xf numFmtId="0" fontId="6" fillId="0" borderId="7" xfId="0" applyFont="1" applyBorder="1" applyAlignment="1" applyProtection="1">
      <alignment horizontal="left" vertical="center" indent="1"/>
      <protection locked="0"/>
    </xf>
    <xf numFmtId="8" fontId="8" fillId="2" borderId="5" xfId="0" applyNumberFormat="1" applyFont="1" applyFill="1" applyBorder="1" applyAlignment="1">
      <alignment horizontal="left" vertical="center" indent="1"/>
    </xf>
    <xf numFmtId="8" fontId="8" fillId="2" borderId="6" xfId="0" applyNumberFormat="1" applyFont="1" applyFill="1" applyBorder="1" applyAlignment="1">
      <alignment horizontal="left" vertical="center" indent="1"/>
    </xf>
    <xf numFmtId="8" fontId="8" fillId="2" borderId="7" xfId="0" applyNumberFormat="1" applyFont="1" applyFill="1" applyBorder="1" applyAlignment="1">
      <alignment horizontal="left" vertical="center" indent="1"/>
    </xf>
    <xf numFmtId="165" fontId="2" fillId="0" borderId="0" xfId="0" applyNumberFormat="1" applyFont="1" applyAlignment="1">
      <alignment horizontal="center" vertical="center"/>
    </xf>
  </cellXfs>
  <cellStyles count="5">
    <cellStyle name="Currency" xfId="4" builtinId="4"/>
    <cellStyle name="Normal" xfId="0" builtinId="0"/>
    <cellStyle name="Normal 2" xfId="3" xr:uid="{B3C086DF-FD9B-405B-9CBE-3442570543CB}"/>
    <cellStyle name="Normal 3" xfId="2" xr:uid="{00000000-0005-0000-0000-000001000000}"/>
    <cellStyle name="Normal_CCIT" xfId="1" xr:uid="{00000000-0005-0000-0000-000002000000}"/>
  </cellStyles>
  <dxfs count="0"/>
  <tableStyles count="0" defaultTableStyle="TableStyleMedium9"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E0F9-9FF2-4324-80DB-39E958F1C38E}">
  <sheetPr>
    <tabColor rgb="FFFFFF00"/>
  </sheetPr>
  <dimension ref="A1:B12"/>
  <sheetViews>
    <sheetView workbookViewId="0">
      <selection activeCell="B12" sqref="B12"/>
    </sheetView>
  </sheetViews>
  <sheetFormatPr defaultRowHeight="10.5" x14ac:dyDescent="0.15"/>
  <sheetData>
    <row r="1" spans="1:2" x14ac:dyDescent="0.15">
      <c r="A1" s="94" t="s">
        <v>35</v>
      </c>
    </row>
    <row r="2" spans="1:2" x14ac:dyDescent="0.15">
      <c r="A2" s="94" t="s">
        <v>36</v>
      </c>
      <c r="B2" t="s">
        <v>389</v>
      </c>
    </row>
    <row r="3" spans="1:2" x14ac:dyDescent="0.15">
      <c r="A3" s="94" t="s">
        <v>37</v>
      </c>
      <c r="B3" t="s">
        <v>390</v>
      </c>
    </row>
    <row r="4" spans="1:2" x14ac:dyDescent="0.15">
      <c r="A4" s="94" t="s">
        <v>312</v>
      </c>
      <c r="B4" t="s">
        <v>391</v>
      </c>
    </row>
    <row r="5" spans="1:2" x14ac:dyDescent="0.15">
      <c r="A5" s="94" t="s">
        <v>38</v>
      </c>
      <c r="B5" t="s">
        <v>392</v>
      </c>
    </row>
    <row r="6" spans="1:2" x14ac:dyDescent="0.15">
      <c r="A6" s="94" t="s">
        <v>39</v>
      </c>
      <c r="B6" t="s">
        <v>393</v>
      </c>
    </row>
    <row r="7" spans="1:2" x14ac:dyDescent="0.15">
      <c r="A7" s="94" t="s">
        <v>40</v>
      </c>
      <c r="B7" t="s">
        <v>394</v>
      </c>
    </row>
    <row r="8" spans="1:2" x14ac:dyDescent="0.15">
      <c r="A8" s="94" t="s">
        <v>41</v>
      </c>
      <c r="B8" t="s">
        <v>395</v>
      </c>
    </row>
    <row r="9" spans="1:2" x14ac:dyDescent="0.15">
      <c r="A9" s="94" t="s">
        <v>398</v>
      </c>
      <c r="B9" t="s">
        <v>396</v>
      </c>
    </row>
    <row r="10" spans="1:2" x14ac:dyDescent="0.15">
      <c r="A10" s="94" t="s">
        <v>399</v>
      </c>
      <c r="B10" t="s">
        <v>397</v>
      </c>
    </row>
    <row r="11" spans="1:2" x14ac:dyDescent="0.15">
      <c r="A11" s="94" t="s">
        <v>400</v>
      </c>
      <c r="B11" t="s">
        <v>401</v>
      </c>
    </row>
    <row r="12" spans="1:2" x14ac:dyDescent="0.15">
      <c r="A12" s="94" t="s">
        <v>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4A24-BC7C-47DD-B807-CA9B3862CBD4}">
  <sheetPr>
    <tabColor rgb="FFFFFF00"/>
  </sheetPr>
  <dimension ref="A1:G266"/>
  <sheetViews>
    <sheetView topLeftCell="C1" zoomScaleNormal="100" workbookViewId="0"/>
  </sheetViews>
  <sheetFormatPr defaultColWidth="9" defaultRowHeight="12.75" x14ac:dyDescent="0.15"/>
  <cols>
    <col min="1" max="1" width="12.5703125" style="2" customWidth="1"/>
    <col min="2" max="2" width="14.5703125" style="7" customWidth="1"/>
    <col min="3" max="3" width="200.5703125" style="2" customWidth="1"/>
    <col min="4" max="4" width="18.5703125" style="1" customWidth="1"/>
    <col min="5" max="5" width="28.5703125" style="2" customWidth="1"/>
    <col min="6" max="6" width="20.5703125" style="2" customWidth="1"/>
    <col min="7" max="7" width="10.5703125" style="2" customWidth="1"/>
    <col min="8" max="16384" width="9" style="2"/>
  </cols>
  <sheetData>
    <row r="1" spans="1:7" ht="40.35" customHeight="1" x14ac:dyDescent="0.2">
      <c r="A1" s="4" t="s">
        <v>21</v>
      </c>
      <c r="B1" s="6" t="s">
        <v>47</v>
      </c>
      <c r="C1" s="8" t="s">
        <v>44</v>
      </c>
      <c r="D1" s="4" t="s">
        <v>22</v>
      </c>
      <c r="E1" s="5" t="s">
        <v>35</v>
      </c>
      <c r="F1" s="5" t="s">
        <v>1</v>
      </c>
      <c r="G1" s="4" t="s">
        <v>23</v>
      </c>
    </row>
    <row r="2" spans="1:7" x14ac:dyDescent="0.15">
      <c r="A2" s="1" t="s">
        <v>17</v>
      </c>
      <c r="B2" s="9">
        <v>5</v>
      </c>
      <c r="C2" s="10" t="s">
        <v>45</v>
      </c>
      <c r="D2" s="1" t="s">
        <v>13</v>
      </c>
      <c r="E2" s="2" t="s">
        <v>36</v>
      </c>
      <c r="F2" s="3" t="s">
        <v>354</v>
      </c>
      <c r="G2" s="1" t="s">
        <v>17</v>
      </c>
    </row>
    <row r="3" spans="1:7" x14ac:dyDescent="0.15">
      <c r="A3" s="1" t="s">
        <v>18</v>
      </c>
      <c r="B3" s="9">
        <v>10</v>
      </c>
      <c r="C3" s="10" t="s">
        <v>46</v>
      </c>
      <c r="D3" s="1" t="s">
        <v>14</v>
      </c>
      <c r="E3" s="2" t="s">
        <v>37</v>
      </c>
      <c r="F3" s="3" t="s">
        <v>353</v>
      </c>
      <c r="G3" s="1" t="s">
        <v>18</v>
      </c>
    </row>
    <row r="4" spans="1:7" x14ac:dyDescent="0.15">
      <c r="B4" s="9">
        <v>15</v>
      </c>
      <c r="C4" s="10" t="s">
        <v>48</v>
      </c>
      <c r="E4" s="2" t="s">
        <v>312</v>
      </c>
      <c r="F4" s="3" t="s">
        <v>355</v>
      </c>
    </row>
    <row r="5" spans="1:7" x14ac:dyDescent="0.15">
      <c r="B5" s="9">
        <v>19</v>
      </c>
      <c r="C5" s="10" t="s">
        <v>49</v>
      </c>
      <c r="E5" s="2" t="s">
        <v>38</v>
      </c>
      <c r="F5" s="3" t="s">
        <v>15</v>
      </c>
    </row>
    <row r="6" spans="1:7" x14ac:dyDescent="0.15">
      <c r="B6" s="9">
        <v>20</v>
      </c>
      <c r="C6" s="10" t="s">
        <v>50</v>
      </c>
      <c r="E6" s="2" t="s">
        <v>39</v>
      </c>
      <c r="F6" s="3" t="s">
        <v>20</v>
      </c>
    </row>
    <row r="7" spans="1:7" x14ac:dyDescent="0.15">
      <c r="B7" s="9">
        <v>22</v>
      </c>
      <c r="C7" s="10" t="s">
        <v>51</v>
      </c>
      <c r="E7" s="2" t="s">
        <v>40</v>
      </c>
      <c r="F7" s="3" t="s">
        <v>356</v>
      </c>
    </row>
    <row r="8" spans="1:7" x14ac:dyDescent="0.15">
      <c r="B8" s="9">
        <v>25</v>
      </c>
      <c r="C8" s="10" t="s">
        <v>52</v>
      </c>
      <c r="E8" s="2" t="s">
        <v>41</v>
      </c>
    </row>
    <row r="9" spans="1:7" x14ac:dyDescent="0.15">
      <c r="B9" s="9">
        <v>31</v>
      </c>
      <c r="C9" s="10" t="s">
        <v>53</v>
      </c>
      <c r="E9" s="2" t="s">
        <v>42</v>
      </c>
      <c r="F9" s="3"/>
    </row>
    <row r="10" spans="1:7" x14ac:dyDescent="0.15">
      <c r="B10" s="9">
        <v>35</v>
      </c>
      <c r="C10" s="10" t="s">
        <v>54</v>
      </c>
      <c r="E10" s="2" t="s">
        <v>43</v>
      </c>
      <c r="F10" s="3"/>
    </row>
    <row r="11" spans="1:7" x14ac:dyDescent="0.15">
      <c r="B11" s="9">
        <v>37</v>
      </c>
      <c r="C11" s="10" t="s">
        <v>55</v>
      </c>
      <c r="E11" s="2" t="s">
        <v>313</v>
      </c>
    </row>
    <row r="12" spans="1:7" x14ac:dyDescent="0.15">
      <c r="B12" s="9">
        <v>40</v>
      </c>
      <c r="C12" s="10" t="s">
        <v>56</v>
      </c>
      <c r="E12" s="2" t="s">
        <v>336</v>
      </c>
    </row>
    <row r="13" spans="1:7" x14ac:dyDescent="0.15">
      <c r="B13" s="9">
        <v>45</v>
      </c>
      <c r="C13" s="10" t="s">
        <v>57</v>
      </c>
    </row>
    <row r="14" spans="1:7" x14ac:dyDescent="0.15">
      <c r="B14" s="9">
        <v>50</v>
      </c>
      <c r="C14" s="10" t="s">
        <v>58</v>
      </c>
    </row>
    <row r="15" spans="1:7" x14ac:dyDescent="0.15">
      <c r="B15" s="9">
        <v>52</v>
      </c>
      <c r="C15" s="10" t="s">
        <v>59</v>
      </c>
    </row>
    <row r="16" spans="1:7" x14ac:dyDescent="0.15">
      <c r="B16" s="9">
        <v>55</v>
      </c>
      <c r="C16" s="10" t="s">
        <v>60</v>
      </c>
    </row>
    <row r="17" spans="2:3" x14ac:dyDescent="0.15">
      <c r="B17" s="9">
        <v>60</v>
      </c>
      <c r="C17" s="10" t="s">
        <v>61</v>
      </c>
    </row>
    <row r="18" spans="2:3" x14ac:dyDescent="0.15">
      <c r="B18" s="9">
        <v>65</v>
      </c>
      <c r="C18" s="10" t="s">
        <v>62</v>
      </c>
    </row>
    <row r="19" spans="2:3" x14ac:dyDescent="0.15">
      <c r="B19" s="9">
        <v>70</v>
      </c>
      <c r="C19" s="10" t="s">
        <v>63</v>
      </c>
    </row>
    <row r="20" spans="2:3" x14ac:dyDescent="0.15">
      <c r="B20" s="9">
        <v>71</v>
      </c>
      <c r="C20" s="10" t="s">
        <v>64</v>
      </c>
    </row>
    <row r="21" spans="2:3" x14ac:dyDescent="0.15">
      <c r="B21" s="9">
        <v>72</v>
      </c>
      <c r="C21" s="10" t="s">
        <v>65</v>
      </c>
    </row>
    <row r="22" spans="2:3" x14ac:dyDescent="0.15">
      <c r="B22" s="9">
        <v>73</v>
      </c>
      <c r="C22" s="10" t="s">
        <v>66</v>
      </c>
    </row>
    <row r="23" spans="2:3" x14ac:dyDescent="0.15">
      <c r="B23" s="9">
        <v>75</v>
      </c>
      <c r="C23" s="10" t="s">
        <v>67</v>
      </c>
    </row>
    <row r="24" spans="2:3" x14ac:dyDescent="0.15">
      <c r="B24" s="9">
        <v>80</v>
      </c>
      <c r="C24" s="10" t="s">
        <v>68</v>
      </c>
    </row>
    <row r="25" spans="2:3" x14ac:dyDescent="0.15">
      <c r="B25" s="9">
        <v>85</v>
      </c>
      <c r="C25" s="10" t="s">
        <v>69</v>
      </c>
    </row>
    <row r="26" spans="2:3" x14ac:dyDescent="0.15">
      <c r="B26" s="9">
        <v>90</v>
      </c>
      <c r="C26" s="10" t="s">
        <v>70</v>
      </c>
    </row>
    <row r="27" spans="2:3" x14ac:dyDescent="0.15">
      <c r="B27" s="9">
        <v>95</v>
      </c>
      <c r="C27" s="10" t="s">
        <v>71</v>
      </c>
    </row>
    <row r="28" spans="2:3" x14ac:dyDescent="0.15">
      <c r="B28" s="9">
        <v>100</v>
      </c>
      <c r="C28" s="10" t="s">
        <v>72</v>
      </c>
    </row>
    <row r="29" spans="2:3" x14ac:dyDescent="0.15">
      <c r="B29" s="9">
        <v>105</v>
      </c>
      <c r="C29" s="10" t="s">
        <v>73</v>
      </c>
    </row>
    <row r="30" spans="2:3" x14ac:dyDescent="0.15">
      <c r="B30" s="9">
        <v>110</v>
      </c>
      <c r="C30" s="10" t="s">
        <v>74</v>
      </c>
    </row>
    <row r="31" spans="2:3" x14ac:dyDescent="0.15">
      <c r="B31" s="9">
        <v>115</v>
      </c>
      <c r="C31" s="10" t="s">
        <v>75</v>
      </c>
    </row>
    <row r="32" spans="2:3" x14ac:dyDescent="0.15">
      <c r="B32" s="9">
        <v>120</v>
      </c>
      <c r="C32" s="10" t="s">
        <v>76</v>
      </c>
    </row>
    <row r="33" spans="2:3" x14ac:dyDescent="0.15">
      <c r="B33" s="9">
        <v>125</v>
      </c>
      <c r="C33" s="10" t="s">
        <v>77</v>
      </c>
    </row>
    <row r="34" spans="2:3" x14ac:dyDescent="0.15">
      <c r="B34" s="9">
        <v>135</v>
      </c>
      <c r="C34" s="10" t="s">
        <v>78</v>
      </c>
    </row>
    <row r="35" spans="2:3" x14ac:dyDescent="0.15">
      <c r="B35" s="9">
        <v>140</v>
      </c>
      <c r="C35" s="10" t="s">
        <v>79</v>
      </c>
    </row>
    <row r="36" spans="2:3" x14ac:dyDescent="0.15">
      <c r="B36" s="9">
        <v>145</v>
      </c>
      <c r="C36" s="10" t="s">
        <v>80</v>
      </c>
    </row>
    <row r="37" spans="2:3" x14ac:dyDescent="0.15">
      <c r="B37" s="9">
        <v>150</v>
      </c>
      <c r="C37" s="10" t="s">
        <v>81</v>
      </c>
    </row>
    <row r="38" spans="2:3" x14ac:dyDescent="0.15">
      <c r="B38" s="9">
        <v>155</v>
      </c>
      <c r="C38" s="10" t="s">
        <v>82</v>
      </c>
    </row>
    <row r="39" spans="2:3" x14ac:dyDescent="0.15">
      <c r="B39" s="9">
        <v>160</v>
      </c>
      <c r="C39" s="10" t="s">
        <v>83</v>
      </c>
    </row>
    <row r="40" spans="2:3" x14ac:dyDescent="0.15">
      <c r="B40" s="9">
        <v>165</v>
      </c>
      <c r="C40" s="10" t="s">
        <v>84</v>
      </c>
    </row>
    <row r="41" spans="2:3" x14ac:dyDescent="0.15">
      <c r="B41" s="9">
        <v>175</v>
      </c>
      <c r="C41" s="10" t="s">
        <v>85</v>
      </c>
    </row>
    <row r="42" spans="2:3" x14ac:dyDescent="0.15">
      <c r="B42" s="9">
        <v>180</v>
      </c>
      <c r="C42" s="10" t="s">
        <v>86</v>
      </c>
    </row>
    <row r="43" spans="2:3" x14ac:dyDescent="0.15">
      <c r="B43" s="9">
        <v>190</v>
      </c>
      <c r="C43" s="10" t="s">
        <v>87</v>
      </c>
    </row>
    <row r="44" spans="2:3" x14ac:dyDescent="0.15">
      <c r="B44" s="9">
        <v>192</v>
      </c>
      <c r="C44" s="10" t="s">
        <v>88</v>
      </c>
    </row>
    <row r="45" spans="2:3" x14ac:dyDescent="0.15">
      <c r="B45" s="9">
        <v>193</v>
      </c>
      <c r="C45" s="10" t="s">
        <v>89</v>
      </c>
    </row>
    <row r="46" spans="2:3" x14ac:dyDescent="0.15">
      <c r="B46" s="9">
        <v>195</v>
      </c>
      <c r="C46" s="10" t="s">
        <v>90</v>
      </c>
    </row>
    <row r="47" spans="2:3" x14ac:dyDescent="0.15">
      <c r="B47" s="9">
        <v>200</v>
      </c>
      <c r="C47" s="10" t="s">
        <v>91</v>
      </c>
    </row>
    <row r="48" spans="2:3" x14ac:dyDescent="0.15">
      <c r="B48" s="9">
        <v>201</v>
      </c>
      <c r="C48" s="10" t="s">
        <v>92</v>
      </c>
    </row>
    <row r="49" spans="2:3" x14ac:dyDescent="0.15">
      <c r="B49" s="9">
        <v>204</v>
      </c>
      <c r="C49" s="10" t="s">
        <v>93</v>
      </c>
    </row>
    <row r="50" spans="2:3" x14ac:dyDescent="0.15">
      <c r="B50" s="9">
        <v>206</v>
      </c>
      <c r="C50" s="10" t="s">
        <v>94</v>
      </c>
    </row>
    <row r="51" spans="2:3" x14ac:dyDescent="0.15">
      <c r="B51" s="9">
        <v>207</v>
      </c>
      <c r="C51" s="10" t="s">
        <v>95</v>
      </c>
    </row>
    <row r="52" spans="2:3" x14ac:dyDescent="0.15">
      <c r="B52" s="9">
        <v>208</v>
      </c>
      <c r="C52" s="10" t="s">
        <v>96</v>
      </c>
    </row>
    <row r="53" spans="2:3" x14ac:dyDescent="0.15">
      <c r="B53" s="9">
        <v>209</v>
      </c>
      <c r="C53" s="10" t="s">
        <v>97</v>
      </c>
    </row>
    <row r="54" spans="2:3" x14ac:dyDescent="0.15">
      <c r="B54" s="9">
        <v>210</v>
      </c>
      <c r="C54" s="10" t="s">
        <v>98</v>
      </c>
    </row>
    <row r="55" spans="2:3" x14ac:dyDescent="0.15">
      <c r="B55" s="9">
        <v>220</v>
      </c>
      <c r="C55" s="10" t="s">
        <v>99</v>
      </c>
    </row>
    <row r="56" spans="2:3" x14ac:dyDescent="0.15">
      <c r="B56" s="9">
        <v>225</v>
      </c>
      <c r="C56" s="10" t="s">
        <v>100</v>
      </c>
    </row>
    <row r="57" spans="2:3" x14ac:dyDescent="0.15">
      <c r="B57" s="9">
        <v>232</v>
      </c>
      <c r="C57" s="10" t="s">
        <v>101</v>
      </c>
    </row>
    <row r="58" spans="2:3" x14ac:dyDescent="0.15">
      <c r="B58" s="9">
        <v>233</v>
      </c>
      <c r="C58" s="10" t="s">
        <v>102</v>
      </c>
    </row>
    <row r="59" spans="2:3" x14ac:dyDescent="0.15">
      <c r="B59" s="9">
        <v>240</v>
      </c>
      <c r="C59" s="10" t="s">
        <v>103</v>
      </c>
    </row>
    <row r="60" spans="2:3" x14ac:dyDescent="0.15">
      <c r="B60" s="9">
        <v>245</v>
      </c>
      <c r="C60" s="10" t="s">
        <v>104</v>
      </c>
    </row>
    <row r="61" spans="2:3" x14ac:dyDescent="0.15">
      <c r="B61" s="9">
        <v>250</v>
      </c>
      <c r="C61" s="10" t="s">
        <v>105</v>
      </c>
    </row>
    <row r="62" spans="2:3" x14ac:dyDescent="0.15">
      <c r="B62" s="9">
        <v>255</v>
      </c>
      <c r="C62" s="10" t="s">
        <v>106</v>
      </c>
    </row>
    <row r="63" spans="2:3" x14ac:dyDescent="0.15">
      <c r="B63" s="9">
        <v>257</v>
      </c>
      <c r="C63" s="10" t="s">
        <v>107</v>
      </c>
    </row>
    <row r="64" spans="2:3" x14ac:dyDescent="0.15">
      <c r="B64" s="9">
        <v>260</v>
      </c>
      <c r="C64" s="10" t="s">
        <v>108</v>
      </c>
    </row>
    <row r="65" spans="2:3" x14ac:dyDescent="0.15">
      <c r="B65" s="9">
        <v>265</v>
      </c>
      <c r="C65" s="10" t="s">
        <v>109</v>
      </c>
    </row>
    <row r="66" spans="2:3" x14ac:dyDescent="0.15">
      <c r="B66" s="9">
        <v>269</v>
      </c>
      <c r="C66" s="10" t="s">
        <v>110</v>
      </c>
    </row>
    <row r="67" spans="2:3" x14ac:dyDescent="0.15">
      <c r="B67" s="9">
        <v>271</v>
      </c>
      <c r="C67" s="10" t="s">
        <v>111</v>
      </c>
    </row>
    <row r="68" spans="2:3" x14ac:dyDescent="0.15">
      <c r="B68" s="9">
        <v>279</v>
      </c>
      <c r="C68" s="10" t="s">
        <v>112</v>
      </c>
    </row>
    <row r="69" spans="2:3" x14ac:dyDescent="0.15">
      <c r="B69" s="9">
        <v>280</v>
      </c>
      <c r="C69" s="10" t="s">
        <v>113</v>
      </c>
    </row>
    <row r="70" spans="2:3" x14ac:dyDescent="0.15">
      <c r="B70" s="9">
        <v>285</v>
      </c>
      <c r="C70" s="10" t="s">
        <v>114</v>
      </c>
    </row>
    <row r="71" spans="2:3" x14ac:dyDescent="0.15">
      <c r="B71" s="9">
        <v>287</v>
      </c>
      <c r="C71" s="10" t="s">
        <v>115</v>
      </c>
    </row>
    <row r="72" spans="2:3" x14ac:dyDescent="0.15">
      <c r="B72" s="9">
        <v>290</v>
      </c>
      <c r="C72" s="10" t="s">
        <v>116</v>
      </c>
    </row>
    <row r="73" spans="2:3" x14ac:dyDescent="0.15">
      <c r="B73" s="9">
        <v>295</v>
      </c>
      <c r="C73" s="10" t="s">
        <v>117</v>
      </c>
    </row>
    <row r="74" spans="2:3" x14ac:dyDescent="0.15">
      <c r="B74" s="9">
        <v>305</v>
      </c>
      <c r="C74" s="10" t="s">
        <v>118</v>
      </c>
    </row>
    <row r="75" spans="2:3" x14ac:dyDescent="0.15">
      <c r="B75" s="9">
        <v>310</v>
      </c>
      <c r="C75" s="10" t="s">
        <v>119</v>
      </c>
    </row>
    <row r="76" spans="2:3" x14ac:dyDescent="0.15">
      <c r="B76" s="9">
        <v>312</v>
      </c>
      <c r="C76" s="10" t="s">
        <v>120</v>
      </c>
    </row>
    <row r="77" spans="2:3" x14ac:dyDescent="0.15">
      <c r="B77" s="9">
        <v>315</v>
      </c>
      <c r="C77" s="10" t="s">
        <v>121</v>
      </c>
    </row>
    <row r="78" spans="2:3" x14ac:dyDescent="0.15">
      <c r="B78" s="9">
        <v>318</v>
      </c>
      <c r="C78" s="10" t="s">
        <v>122</v>
      </c>
    </row>
    <row r="79" spans="2:3" x14ac:dyDescent="0.15">
      <c r="B79" s="9">
        <v>320</v>
      </c>
      <c r="C79" s="10" t="s">
        <v>123</v>
      </c>
    </row>
    <row r="80" spans="2:3" x14ac:dyDescent="0.15">
      <c r="B80" s="9">
        <v>325</v>
      </c>
      <c r="C80" s="10" t="s">
        <v>124</v>
      </c>
    </row>
    <row r="81" spans="2:3" x14ac:dyDescent="0.15">
      <c r="B81" s="9">
        <v>330</v>
      </c>
      <c r="C81" s="10" t="s">
        <v>125</v>
      </c>
    </row>
    <row r="82" spans="2:3" x14ac:dyDescent="0.15">
      <c r="B82" s="9">
        <v>335</v>
      </c>
      <c r="C82" s="10" t="s">
        <v>126</v>
      </c>
    </row>
    <row r="83" spans="2:3" x14ac:dyDescent="0.15">
      <c r="B83" s="9">
        <v>340</v>
      </c>
      <c r="C83" s="10" t="s">
        <v>128</v>
      </c>
    </row>
    <row r="84" spans="2:3" x14ac:dyDescent="0.15">
      <c r="B84" s="9">
        <v>345</v>
      </c>
      <c r="C84" s="10" t="s">
        <v>127</v>
      </c>
    </row>
    <row r="85" spans="2:3" x14ac:dyDescent="0.15">
      <c r="B85" s="9">
        <v>350</v>
      </c>
      <c r="C85" s="10" t="s">
        <v>310</v>
      </c>
    </row>
    <row r="86" spans="2:3" x14ac:dyDescent="0.15">
      <c r="B86" s="9">
        <v>360</v>
      </c>
      <c r="C86" s="10" t="s">
        <v>129</v>
      </c>
    </row>
    <row r="87" spans="2:3" x14ac:dyDescent="0.15">
      <c r="B87" s="9">
        <v>365</v>
      </c>
      <c r="C87" s="10" t="s">
        <v>130</v>
      </c>
    </row>
    <row r="88" spans="2:3" x14ac:dyDescent="0.15">
      <c r="B88" s="9">
        <v>370</v>
      </c>
      <c r="C88" s="10" t="s">
        <v>132</v>
      </c>
    </row>
    <row r="89" spans="2:3" x14ac:dyDescent="0.15">
      <c r="B89" s="9">
        <v>375</v>
      </c>
      <c r="C89" s="10" t="s">
        <v>131</v>
      </c>
    </row>
    <row r="90" spans="2:3" x14ac:dyDescent="0.15">
      <c r="B90" s="9">
        <v>380</v>
      </c>
      <c r="C90" s="10" t="s">
        <v>133</v>
      </c>
    </row>
    <row r="91" spans="2:3" x14ac:dyDescent="0.15">
      <c r="B91" s="9">
        <v>385</v>
      </c>
      <c r="C91" s="10" t="s">
        <v>134</v>
      </c>
    </row>
    <row r="92" spans="2:3" x14ac:dyDescent="0.15">
      <c r="B92" s="9">
        <v>3.9</v>
      </c>
      <c r="C92" s="10" t="s">
        <v>135</v>
      </c>
    </row>
    <row r="93" spans="2:3" x14ac:dyDescent="0.15">
      <c r="B93" s="9">
        <v>393</v>
      </c>
      <c r="C93" s="10" t="s">
        <v>136</v>
      </c>
    </row>
    <row r="94" spans="2:3" x14ac:dyDescent="0.15">
      <c r="B94" s="9">
        <v>395</v>
      </c>
      <c r="C94" s="10" t="s">
        <v>137</v>
      </c>
    </row>
    <row r="95" spans="2:3" x14ac:dyDescent="0.15">
      <c r="B95" s="9">
        <v>400</v>
      </c>
      <c r="C95" s="10" t="s">
        <v>138</v>
      </c>
    </row>
    <row r="96" spans="2:3" x14ac:dyDescent="0.15">
      <c r="B96" s="9">
        <v>405</v>
      </c>
      <c r="C96" s="10" t="s">
        <v>139</v>
      </c>
    </row>
    <row r="97" spans="2:3" x14ac:dyDescent="0.15">
      <c r="B97" s="9">
        <v>410</v>
      </c>
      <c r="C97" s="10" t="s">
        <v>140</v>
      </c>
    </row>
    <row r="98" spans="2:3" x14ac:dyDescent="0.15">
      <c r="B98" s="9">
        <v>415</v>
      </c>
      <c r="C98" s="10" t="s">
        <v>141</v>
      </c>
    </row>
    <row r="99" spans="2:3" x14ac:dyDescent="0.15">
      <c r="B99" s="9">
        <v>420</v>
      </c>
      <c r="C99" s="10" t="s">
        <v>142</v>
      </c>
    </row>
    <row r="100" spans="2:3" x14ac:dyDescent="0.15">
      <c r="B100" s="9">
        <v>425</v>
      </c>
      <c r="C100" s="10" t="s">
        <v>143</v>
      </c>
    </row>
    <row r="101" spans="2:3" x14ac:dyDescent="0.15">
      <c r="B101" s="9">
        <v>430</v>
      </c>
      <c r="C101" s="10" t="s">
        <v>144</v>
      </c>
    </row>
    <row r="102" spans="2:3" x14ac:dyDescent="0.15">
      <c r="B102" s="9">
        <v>435</v>
      </c>
      <c r="C102" s="10" t="s">
        <v>145</v>
      </c>
    </row>
    <row r="103" spans="2:3" x14ac:dyDescent="0.15">
      <c r="B103" s="9">
        <v>440</v>
      </c>
      <c r="C103" s="10" t="s">
        <v>146</v>
      </c>
    </row>
    <row r="104" spans="2:3" x14ac:dyDescent="0.15">
      <c r="B104" s="9">
        <v>445</v>
      </c>
      <c r="C104" s="10" t="s">
        <v>147</v>
      </c>
    </row>
    <row r="105" spans="2:3" x14ac:dyDescent="0.15">
      <c r="B105" s="9">
        <v>450</v>
      </c>
      <c r="C105" s="10" t="s">
        <v>148</v>
      </c>
    </row>
    <row r="106" spans="2:3" x14ac:dyDescent="0.15">
      <c r="B106" s="9">
        <v>460</v>
      </c>
      <c r="C106" s="10" t="s">
        <v>149</v>
      </c>
    </row>
    <row r="107" spans="2:3" x14ac:dyDescent="0.15">
      <c r="B107" s="9">
        <v>465</v>
      </c>
      <c r="C107" s="10" t="s">
        <v>150</v>
      </c>
    </row>
    <row r="108" spans="2:3" x14ac:dyDescent="0.15">
      <c r="B108" s="9">
        <v>470</v>
      </c>
      <c r="C108" s="10" t="s">
        <v>151</v>
      </c>
    </row>
    <row r="109" spans="2:3" x14ac:dyDescent="0.15">
      <c r="B109" s="9">
        <v>475</v>
      </c>
      <c r="C109" s="10" t="s">
        <v>152</v>
      </c>
    </row>
    <row r="110" spans="2:3" x14ac:dyDescent="0.15">
      <c r="B110" s="9">
        <v>485</v>
      </c>
      <c r="C110" s="10" t="s">
        <v>153</v>
      </c>
    </row>
    <row r="111" spans="2:3" x14ac:dyDescent="0.15">
      <c r="B111" s="9">
        <v>490</v>
      </c>
      <c r="C111" s="10" t="s">
        <v>154</v>
      </c>
    </row>
    <row r="112" spans="2:3" x14ac:dyDescent="0.15">
      <c r="B112" s="9">
        <v>493</v>
      </c>
      <c r="C112" s="10" t="s">
        <v>155</v>
      </c>
    </row>
    <row r="113" spans="2:3" x14ac:dyDescent="0.15">
      <c r="B113" s="9">
        <v>495</v>
      </c>
      <c r="C113" s="10" t="s">
        <v>156</v>
      </c>
    </row>
    <row r="114" spans="2:3" x14ac:dyDescent="0.15">
      <c r="B114" s="9">
        <v>500</v>
      </c>
      <c r="C114" s="10" t="s">
        <v>157</v>
      </c>
    </row>
    <row r="115" spans="2:3" x14ac:dyDescent="0.15">
      <c r="B115" s="9">
        <v>505</v>
      </c>
      <c r="C115" s="10" t="s">
        <v>158</v>
      </c>
    </row>
    <row r="116" spans="2:3" x14ac:dyDescent="0.15">
      <c r="B116" s="9">
        <v>510</v>
      </c>
      <c r="C116" s="10" t="s">
        <v>159</v>
      </c>
    </row>
    <row r="117" spans="2:3" x14ac:dyDescent="0.15">
      <c r="B117" s="9">
        <v>515</v>
      </c>
      <c r="C117" s="10" t="s">
        <v>160</v>
      </c>
    </row>
    <row r="118" spans="2:3" x14ac:dyDescent="0.15">
      <c r="B118" s="9">
        <v>520</v>
      </c>
      <c r="C118" s="10" t="s">
        <v>161</v>
      </c>
    </row>
    <row r="119" spans="2:3" x14ac:dyDescent="0.15">
      <c r="B119" s="9">
        <v>525</v>
      </c>
      <c r="C119" s="10" t="s">
        <v>162</v>
      </c>
    </row>
    <row r="120" spans="2:3" x14ac:dyDescent="0.15">
      <c r="B120" s="9">
        <v>530</v>
      </c>
      <c r="C120" s="10" t="s">
        <v>163</v>
      </c>
    </row>
    <row r="121" spans="2:3" x14ac:dyDescent="0.15">
      <c r="B121" s="9">
        <v>540</v>
      </c>
      <c r="C121" s="10" t="s">
        <v>164</v>
      </c>
    </row>
    <row r="122" spans="2:3" x14ac:dyDescent="0.15">
      <c r="B122" s="9">
        <v>545</v>
      </c>
      <c r="C122" s="10" t="s">
        <v>165</v>
      </c>
    </row>
    <row r="123" spans="2:3" x14ac:dyDescent="0.15">
      <c r="B123" s="9">
        <v>550</v>
      </c>
      <c r="C123" s="10" t="s">
        <v>166</v>
      </c>
    </row>
    <row r="124" spans="2:3" x14ac:dyDescent="0.15">
      <c r="B124" s="9">
        <v>553</v>
      </c>
      <c r="C124" s="10" t="s">
        <v>167</v>
      </c>
    </row>
    <row r="125" spans="2:3" x14ac:dyDescent="0.15">
      <c r="B125" s="9">
        <v>555</v>
      </c>
      <c r="C125" s="10" t="s">
        <v>168</v>
      </c>
    </row>
    <row r="126" spans="2:3" x14ac:dyDescent="0.15">
      <c r="B126" s="9">
        <v>556</v>
      </c>
      <c r="C126" s="10" t="s">
        <v>169</v>
      </c>
    </row>
    <row r="127" spans="2:3" x14ac:dyDescent="0.15">
      <c r="B127" s="9">
        <v>557</v>
      </c>
      <c r="C127" s="10" t="s">
        <v>170</v>
      </c>
    </row>
    <row r="128" spans="2:3" x14ac:dyDescent="0.15">
      <c r="B128" s="9">
        <v>558</v>
      </c>
      <c r="C128" s="10" t="s">
        <v>171</v>
      </c>
    </row>
    <row r="129" spans="2:3" x14ac:dyDescent="0.15">
      <c r="B129" s="9">
        <v>559</v>
      </c>
      <c r="C129" s="10" t="s">
        <v>172</v>
      </c>
    </row>
    <row r="130" spans="2:3" x14ac:dyDescent="0.15">
      <c r="B130" s="9">
        <v>560</v>
      </c>
      <c r="C130" s="10" t="s">
        <v>173</v>
      </c>
    </row>
    <row r="131" spans="2:3" x14ac:dyDescent="0.15">
      <c r="B131" s="9">
        <v>565</v>
      </c>
      <c r="C131" s="10" t="s">
        <v>174</v>
      </c>
    </row>
    <row r="132" spans="2:3" x14ac:dyDescent="0.15">
      <c r="B132" s="9">
        <v>570</v>
      </c>
      <c r="C132" s="10" t="s">
        <v>175</v>
      </c>
    </row>
    <row r="133" spans="2:3" x14ac:dyDescent="0.15">
      <c r="B133" s="9">
        <v>575</v>
      </c>
      <c r="C133" s="10" t="s">
        <v>176</v>
      </c>
    </row>
    <row r="134" spans="2:3" x14ac:dyDescent="0.15">
      <c r="B134" s="9">
        <v>578</v>
      </c>
      <c r="C134" s="10" t="s">
        <v>177</v>
      </c>
    </row>
    <row r="135" spans="2:3" x14ac:dyDescent="0.15">
      <c r="B135" s="9">
        <v>580</v>
      </c>
      <c r="C135" s="10" t="s">
        <v>178</v>
      </c>
    </row>
    <row r="136" spans="2:3" x14ac:dyDescent="0.15">
      <c r="B136" s="9">
        <v>590</v>
      </c>
      <c r="C136" s="10" t="s">
        <v>179</v>
      </c>
    </row>
    <row r="137" spans="2:3" x14ac:dyDescent="0.15">
      <c r="B137" s="9">
        <v>593</v>
      </c>
      <c r="C137" s="10" t="s">
        <v>180</v>
      </c>
    </row>
    <row r="138" spans="2:3" x14ac:dyDescent="0.15">
      <c r="B138" s="9">
        <v>595</v>
      </c>
      <c r="C138" s="10" t="s">
        <v>181</v>
      </c>
    </row>
    <row r="139" spans="2:3" x14ac:dyDescent="0.15">
      <c r="B139" s="9">
        <v>600</v>
      </c>
      <c r="C139" s="10" t="s">
        <v>182</v>
      </c>
    </row>
    <row r="140" spans="2:3" x14ac:dyDescent="0.15">
      <c r="B140" s="9">
        <v>605</v>
      </c>
      <c r="C140" s="10" t="s">
        <v>183</v>
      </c>
    </row>
    <row r="141" spans="2:3" x14ac:dyDescent="0.15">
      <c r="B141" s="9">
        <v>610</v>
      </c>
      <c r="C141" s="10" t="s">
        <v>184</v>
      </c>
    </row>
    <row r="142" spans="2:3" x14ac:dyDescent="0.15">
      <c r="B142" s="9">
        <v>615</v>
      </c>
      <c r="C142" s="10" t="s">
        <v>185</v>
      </c>
    </row>
    <row r="143" spans="2:3" x14ac:dyDescent="0.15">
      <c r="B143" s="9">
        <v>620</v>
      </c>
      <c r="C143" s="10" t="s">
        <v>186</v>
      </c>
    </row>
    <row r="144" spans="2:3" x14ac:dyDescent="0.15">
      <c r="B144" s="9">
        <v>625</v>
      </c>
      <c r="C144" s="10" t="s">
        <v>187</v>
      </c>
    </row>
    <row r="145" spans="2:3" x14ac:dyDescent="0.15">
      <c r="B145" s="9">
        <v>630</v>
      </c>
      <c r="C145" s="10" t="s">
        <v>188</v>
      </c>
    </row>
    <row r="146" spans="2:3" x14ac:dyDescent="0.15">
      <c r="B146" s="9">
        <v>635</v>
      </c>
      <c r="C146" s="10" t="s">
        <v>189</v>
      </c>
    </row>
    <row r="147" spans="2:3" x14ac:dyDescent="0.15">
      <c r="B147" s="9">
        <v>640</v>
      </c>
      <c r="C147" s="10" t="s">
        <v>190</v>
      </c>
    </row>
    <row r="148" spans="2:3" x14ac:dyDescent="0.15">
      <c r="B148" s="9">
        <v>645</v>
      </c>
      <c r="C148" s="10" t="s">
        <v>191</v>
      </c>
    </row>
    <row r="149" spans="2:3" x14ac:dyDescent="0.15">
      <c r="B149" s="9">
        <v>650</v>
      </c>
      <c r="C149" s="10" t="s">
        <v>192</v>
      </c>
    </row>
    <row r="150" spans="2:3" x14ac:dyDescent="0.15">
      <c r="B150" s="9">
        <v>652</v>
      </c>
      <c r="C150" s="10" t="s">
        <v>193</v>
      </c>
    </row>
    <row r="151" spans="2:3" x14ac:dyDescent="0.15">
      <c r="B151" s="9">
        <v>655</v>
      </c>
      <c r="C151" s="10" t="s">
        <v>194</v>
      </c>
    </row>
    <row r="152" spans="2:3" x14ac:dyDescent="0.15">
      <c r="B152" s="9">
        <v>658</v>
      </c>
      <c r="C152" s="10" t="s">
        <v>195</v>
      </c>
    </row>
    <row r="153" spans="2:3" x14ac:dyDescent="0.15">
      <c r="B153" s="9">
        <v>659</v>
      </c>
      <c r="C153" s="10" t="s">
        <v>196</v>
      </c>
    </row>
    <row r="154" spans="2:3" x14ac:dyDescent="0.15">
      <c r="B154" s="9">
        <v>660</v>
      </c>
      <c r="C154" s="10" t="s">
        <v>197</v>
      </c>
    </row>
    <row r="155" spans="2:3" x14ac:dyDescent="0.15">
      <c r="B155" s="9">
        <v>665</v>
      </c>
      <c r="C155" s="10" t="s">
        <v>198</v>
      </c>
    </row>
    <row r="156" spans="2:3" x14ac:dyDescent="0.15">
      <c r="B156" s="9">
        <v>670</v>
      </c>
      <c r="C156" s="10" t="s">
        <v>199</v>
      </c>
    </row>
    <row r="157" spans="2:3" x14ac:dyDescent="0.15">
      <c r="B157" s="9">
        <v>675</v>
      </c>
      <c r="C157" s="10" t="s">
        <v>200</v>
      </c>
    </row>
    <row r="158" spans="2:3" x14ac:dyDescent="0.15">
      <c r="B158" s="9">
        <v>680</v>
      </c>
      <c r="C158" s="10" t="s">
        <v>201</v>
      </c>
    </row>
    <row r="159" spans="2:3" x14ac:dyDescent="0.15">
      <c r="B159" s="9">
        <v>685</v>
      </c>
      <c r="C159" s="10" t="s">
        <v>202</v>
      </c>
    </row>
    <row r="160" spans="2:3" x14ac:dyDescent="0.15">
      <c r="B160" s="9">
        <v>690</v>
      </c>
      <c r="C160" s="10" t="s">
        <v>203</v>
      </c>
    </row>
    <row r="161" spans="2:3" x14ac:dyDescent="0.15">
      <c r="B161" s="9">
        <v>691</v>
      </c>
      <c r="C161" s="10" t="s">
        <v>204</v>
      </c>
    </row>
    <row r="162" spans="2:3" x14ac:dyDescent="0.15">
      <c r="B162" s="9">
        <v>700</v>
      </c>
      <c r="C162" s="10" t="s">
        <v>205</v>
      </c>
    </row>
    <row r="163" spans="2:3" x14ac:dyDescent="0.15">
      <c r="B163" s="9">
        <v>710</v>
      </c>
      <c r="C163" s="10" t="s">
        <v>206</v>
      </c>
    </row>
    <row r="164" spans="2:3" x14ac:dyDescent="0.15">
      <c r="B164" s="9">
        <v>715</v>
      </c>
      <c r="C164" s="10" t="s">
        <v>207</v>
      </c>
    </row>
    <row r="165" spans="2:3" x14ac:dyDescent="0.15">
      <c r="B165" s="9">
        <v>720</v>
      </c>
      <c r="C165" s="10" t="s">
        <v>208</v>
      </c>
    </row>
    <row r="166" spans="2:3" x14ac:dyDescent="0.15">
      <c r="B166" s="9">
        <v>725</v>
      </c>
      <c r="C166" s="10" t="s">
        <v>209</v>
      </c>
    </row>
    <row r="167" spans="2:3" x14ac:dyDescent="0.15">
      <c r="B167" s="9">
        <v>726</v>
      </c>
      <c r="C167" s="10" t="s">
        <v>309</v>
      </c>
    </row>
    <row r="168" spans="2:3" x14ac:dyDescent="0.15">
      <c r="B168" s="9">
        <v>730</v>
      </c>
      <c r="C168" s="10" t="s">
        <v>210</v>
      </c>
    </row>
    <row r="169" spans="2:3" x14ac:dyDescent="0.15">
      <c r="B169" s="9">
        <v>735</v>
      </c>
      <c r="C169" s="10" t="s">
        <v>211</v>
      </c>
    </row>
    <row r="170" spans="2:3" x14ac:dyDescent="0.15">
      <c r="B170" s="9">
        <v>740</v>
      </c>
      <c r="C170" s="10" t="s">
        <v>212</v>
      </c>
    </row>
    <row r="171" spans="2:3" x14ac:dyDescent="0.15">
      <c r="B171" s="9">
        <v>745</v>
      </c>
      <c r="C171" s="10" t="s">
        <v>213</v>
      </c>
    </row>
    <row r="172" spans="2:3" x14ac:dyDescent="0.15">
      <c r="B172" s="9">
        <v>750</v>
      </c>
      <c r="C172" s="10" t="s">
        <v>214</v>
      </c>
    </row>
    <row r="173" spans="2:3" x14ac:dyDescent="0.15">
      <c r="B173" s="9">
        <v>755</v>
      </c>
      <c r="C173" s="10" t="s">
        <v>215</v>
      </c>
    </row>
    <row r="174" spans="2:3" x14ac:dyDescent="0.15">
      <c r="B174" s="9">
        <v>760</v>
      </c>
      <c r="C174" s="10" t="s">
        <v>216</v>
      </c>
    </row>
    <row r="175" spans="2:3" x14ac:dyDescent="0.15">
      <c r="B175" s="9">
        <v>765</v>
      </c>
      <c r="C175" s="10" t="s">
        <v>217</v>
      </c>
    </row>
    <row r="176" spans="2:3" x14ac:dyDescent="0.15">
      <c r="B176" s="9">
        <v>770</v>
      </c>
      <c r="C176" s="10" t="s">
        <v>218</v>
      </c>
    </row>
    <row r="177" spans="2:3" x14ac:dyDescent="0.15">
      <c r="B177" s="9">
        <v>775</v>
      </c>
      <c r="C177" s="10" t="s">
        <v>219</v>
      </c>
    </row>
    <row r="178" spans="2:3" x14ac:dyDescent="0.15">
      <c r="B178" s="9">
        <v>780</v>
      </c>
      <c r="C178" s="10" t="s">
        <v>220</v>
      </c>
    </row>
    <row r="179" spans="2:3" x14ac:dyDescent="0.15">
      <c r="B179" s="9">
        <v>785</v>
      </c>
      <c r="C179" s="10" t="s">
        <v>221</v>
      </c>
    </row>
    <row r="180" spans="2:3" x14ac:dyDescent="0.15">
      <c r="B180" s="9">
        <v>790</v>
      </c>
      <c r="C180" s="10" t="s">
        <v>222</v>
      </c>
    </row>
    <row r="181" spans="2:3" x14ac:dyDescent="0.15">
      <c r="B181" s="9">
        <v>795</v>
      </c>
      <c r="C181" s="10" t="s">
        <v>223</v>
      </c>
    </row>
    <row r="182" spans="2:3" x14ac:dyDescent="0.15">
      <c r="B182" s="9">
        <v>800</v>
      </c>
      <c r="C182" s="10" t="s">
        <v>224</v>
      </c>
    </row>
    <row r="183" spans="2:3" x14ac:dyDescent="0.15">
      <c r="B183" s="9">
        <v>801</v>
      </c>
      <c r="C183" s="10" t="s">
        <v>225</v>
      </c>
    </row>
    <row r="184" spans="2:3" x14ac:dyDescent="0.15">
      <c r="B184" s="9">
        <v>803</v>
      </c>
      <c r="C184" s="10" t="s">
        <v>226</v>
      </c>
    </row>
    <row r="185" spans="2:3" x14ac:dyDescent="0.15">
      <c r="B185" s="9">
        <v>804</v>
      </c>
      <c r="C185" s="10" t="s">
        <v>227</v>
      </c>
    </row>
    <row r="186" spans="2:3" x14ac:dyDescent="0.15">
      <c r="B186" s="9">
        <v>805</v>
      </c>
      <c r="C186" s="10" t="s">
        <v>228</v>
      </c>
    </row>
    <row r="187" spans="2:3" x14ac:dyDescent="0.15">
      <c r="B187" s="9">
        <v>810</v>
      </c>
      <c r="C187" s="10" t="s">
        <v>229</v>
      </c>
    </row>
    <row r="188" spans="2:3" x14ac:dyDescent="0.15">
      <c r="B188" s="9">
        <v>815</v>
      </c>
      <c r="C188" s="10" t="s">
        <v>230</v>
      </c>
    </row>
    <row r="189" spans="2:3" x14ac:dyDescent="0.15">
      <c r="B189" s="9">
        <v>820</v>
      </c>
      <c r="C189" s="10" t="s">
        <v>231</v>
      </c>
    </row>
    <row r="190" spans="2:3" x14ac:dyDescent="0.15">
      <c r="B190" s="9">
        <v>825</v>
      </c>
      <c r="C190" s="10" t="s">
        <v>232</v>
      </c>
    </row>
    <row r="191" spans="2:3" x14ac:dyDescent="0.15">
      <c r="B191" s="9">
        <v>830</v>
      </c>
      <c r="C191" s="10" t="s">
        <v>233</v>
      </c>
    </row>
    <row r="192" spans="2:3" x14ac:dyDescent="0.15">
      <c r="B192" s="9">
        <v>832</v>
      </c>
      <c r="C192" s="10" t="s">
        <v>234</v>
      </c>
    </row>
    <row r="193" spans="2:3" x14ac:dyDescent="0.15">
      <c r="B193" s="9">
        <v>838</v>
      </c>
      <c r="C193" s="10" t="s">
        <v>235</v>
      </c>
    </row>
    <row r="194" spans="2:3" x14ac:dyDescent="0.15">
      <c r="B194" s="9">
        <v>839</v>
      </c>
      <c r="C194" s="10" t="s">
        <v>236</v>
      </c>
    </row>
    <row r="195" spans="2:3" x14ac:dyDescent="0.15">
      <c r="B195" s="9">
        <v>840</v>
      </c>
      <c r="C195" s="10" t="s">
        <v>237</v>
      </c>
    </row>
    <row r="196" spans="2:3" x14ac:dyDescent="0.15">
      <c r="B196" s="9">
        <v>845</v>
      </c>
      <c r="C196" s="10" t="s">
        <v>238</v>
      </c>
    </row>
    <row r="197" spans="2:3" x14ac:dyDescent="0.15">
      <c r="B197" s="9">
        <v>850</v>
      </c>
      <c r="C197" s="10" t="s">
        <v>239</v>
      </c>
    </row>
    <row r="198" spans="2:3" x14ac:dyDescent="0.15">
      <c r="B198" s="9">
        <v>855</v>
      </c>
      <c r="C198" s="10" t="s">
        <v>240</v>
      </c>
    </row>
    <row r="199" spans="2:3" x14ac:dyDescent="0.15">
      <c r="B199" s="9">
        <v>860</v>
      </c>
      <c r="C199" s="10" t="s">
        <v>241</v>
      </c>
    </row>
    <row r="200" spans="2:3" x14ac:dyDescent="0.15">
      <c r="B200" s="9">
        <v>863</v>
      </c>
      <c r="C200" s="10" t="s">
        <v>242</v>
      </c>
    </row>
    <row r="201" spans="2:3" x14ac:dyDescent="0.15">
      <c r="B201" s="9">
        <v>864</v>
      </c>
      <c r="C201" s="10" t="s">
        <v>308</v>
      </c>
    </row>
    <row r="202" spans="2:3" x14ac:dyDescent="0.15">
      <c r="B202" s="9">
        <v>865</v>
      </c>
      <c r="C202" s="10" t="s">
        <v>243</v>
      </c>
    </row>
    <row r="203" spans="2:3" x14ac:dyDescent="0.15">
      <c r="B203" s="9">
        <v>870</v>
      </c>
      <c r="C203" s="10" t="s">
        <v>244</v>
      </c>
    </row>
    <row r="204" spans="2:3" x14ac:dyDescent="0.15">
      <c r="B204" s="9">
        <v>875</v>
      </c>
      <c r="C204" s="10" t="s">
        <v>245</v>
      </c>
    </row>
    <row r="205" spans="2:3" x14ac:dyDescent="0.15">
      <c r="B205" s="9">
        <v>880</v>
      </c>
      <c r="C205" s="10" t="s">
        <v>246</v>
      </c>
    </row>
    <row r="206" spans="2:3" x14ac:dyDescent="0.15">
      <c r="B206" s="9">
        <v>883</v>
      </c>
      <c r="C206" s="10" t="s">
        <v>247</v>
      </c>
    </row>
    <row r="207" spans="2:3" x14ac:dyDescent="0.15">
      <c r="B207" s="9">
        <v>885</v>
      </c>
      <c r="C207" s="10" t="s">
        <v>248</v>
      </c>
    </row>
    <row r="208" spans="2:3" x14ac:dyDescent="0.15">
      <c r="B208" s="9">
        <v>890</v>
      </c>
      <c r="C208" s="10" t="s">
        <v>249</v>
      </c>
    </row>
    <row r="209" spans="2:3" x14ac:dyDescent="0.15">
      <c r="B209" s="9">
        <v>895</v>
      </c>
      <c r="C209" s="10" t="s">
        <v>250</v>
      </c>
    </row>
    <row r="210" spans="2:3" x14ac:dyDescent="0.15">
      <c r="B210" s="9">
        <v>898</v>
      </c>
      <c r="C210" s="10" t="s">
        <v>251</v>
      </c>
    </row>
    <row r="211" spans="2:3" x14ac:dyDescent="0.15">
      <c r="B211" s="9">
        <v>905</v>
      </c>
      <c r="C211" s="10" t="s">
        <v>252</v>
      </c>
    </row>
    <row r="212" spans="2:3" x14ac:dyDescent="0.15">
      <c r="B212" s="9">
        <v>906</v>
      </c>
      <c r="C212" s="10" t="s">
        <v>253</v>
      </c>
    </row>
    <row r="213" spans="2:3" x14ac:dyDescent="0.15">
      <c r="B213" s="9">
        <v>907</v>
      </c>
      <c r="C213" s="10" t="s">
        <v>254</v>
      </c>
    </row>
    <row r="214" spans="2:3" x14ac:dyDescent="0.15">
      <c r="B214" s="9">
        <v>908</v>
      </c>
      <c r="C214" s="10" t="s">
        <v>255</v>
      </c>
    </row>
    <row r="215" spans="2:3" x14ac:dyDescent="0.15">
      <c r="B215" s="9">
        <v>909</v>
      </c>
      <c r="C215" s="10" t="s">
        <v>256</v>
      </c>
    </row>
    <row r="216" spans="2:3" x14ac:dyDescent="0.15">
      <c r="B216" s="9">
        <v>910</v>
      </c>
      <c r="C216" s="10" t="s">
        <v>258</v>
      </c>
    </row>
    <row r="217" spans="2:3" x14ac:dyDescent="0.15">
      <c r="B217" s="9">
        <v>912</v>
      </c>
      <c r="C217" s="10" t="s">
        <v>257</v>
      </c>
    </row>
    <row r="218" spans="2:3" x14ac:dyDescent="0.15">
      <c r="B218" s="9">
        <v>913</v>
      </c>
      <c r="C218" s="10" t="s">
        <v>259</v>
      </c>
    </row>
    <row r="219" spans="2:3" x14ac:dyDescent="0.15">
      <c r="B219" s="9">
        <v>914</v>
      </c>
      <c r="C219" s="10" t="s">
        <v>260</v>
      </c>
    </row>
    <row r="220" spans="2:3" x14ac:dyDescent="0.15">
      <c r="B220" s="9">
        <v>915</v>
      </c>
      <c r="C220" s="10" t="s">
        <v>261</v>
      </c>
    </row>
    <row r="221" spans="2:3" x14ac:dyDescent="0.15">
      <c r="B221" s="9">
        <v>918</v>
      </c>
      <c r="C221" s="10" t="s">
        <v>262</v>
      </c>
    </row>
    <row r="222" spans="2:3" x14ac:dyDescent="0.15">
      <c r="B222" s="9">
        <v>920</v>
      </c>
      <c r="C222" s="10" t="s">
        <v>263</v>
      </c>
    </row>
    <row r="223" spans="2:3" x14ac:dyDescent="0.15">
      <c r="B223" s="9">
        <v>924</v>
      </c>
      <c r="C223" s="10" t="s">
        <v>264</v>
      </c>
    </row>
    <row r="224" spans="2:3" x14ac:dyDescent="0.15">
      <c r="B224" s="9">
        <v>925</v>
      </c>
      <c r="C224" s="10" t="s">
        <v>265</v>
      </c>
    </row>
    <row r="225" spans="2:3" x14ac:dyDescent="0.15">
      <c r="B225" s="9">
        <v>926</v>
      </c>
      <c r="C225" s="10" t="s">
        <v>266</v>
      </c>
    </row>
    <row r="226" spans="2:3" x14ac:dyDescent="0.15">
      <c r="B226" s="9">
        <v>928</v>
      </c>
      <c r="C226" s="10" t="s">
        <v>267</v>
      </c>
    </row>
    <row r="227" spans="2:3" x14ac:dyDescent="0.15">
      <c r="B227" s="9">
        <v>929</v>
      </c>
      <c r="C227" s="10" t="s">
        <v>268</v>
      </c>
    </row>
    <row r="228" spans="2:3" x14ac:dyDescent="0.15">
      <c r="B228" s="9">
        <v>931</v>
      </c>
      <c r="C228" s="10" t="s">
        <v>269</v>
      </c>
    </row>
    <row r="229" spans="2:3" x14ac:dyDescent="0.15">
      <c r="B229" s="9">
        <v>934</v>
      </c>
      <c r="C229" s="10" t="s">
        <v>270</v>
      </c>
    </row>
    <row r="230" spans="2:3" x14ac:dyDescent="0.15">
      <c r="B230" s="9">
        <v>936</v>
      </c>
      <c r="C230" s="10" t="s">
        <v>271</v>
      </c>
    </row>
    <row r="231" spans="2:3" x14ac:dyDescent="0.15">
      <c r="B231" s="9">
        <v>938</v>
      </c>
      <c r="C231" s="10" t="s">
        <v>272</v>
      </c>
    </row>
    <row r="232" spans="2:3" x14ac:dyDescent="0.15">
      <c r="B232" s="9">
        <v>939</v>
      </c>
      <c r="C232" s="10" t="s">
        <v>273</v>
      </c>
    </row>
    <row r="233" spans="2:3" x14ac:dyDescent="0.15">
      <c r="B233" s="9">
        <v>940</v>
      </c>
      <c r="C233" s="10" t="s">
        <v>274</v>
      </c>
    </row>
    <row r="234" spans="2:3" x14ac:dyDescent="0.15">
      <c r="B234" s="9">
        <v>941</v>
      </c>
      <c r="C234" s="10" t="s">
        <v>275</v>
      </c>
    </row>
    <row r="235" spans="2:3" x14ac:dyDescent="0.15">
      <c r="B235" s="9">
        <v>944</v>
      </c>
      <c r="C235" s="10" t="s">
        <v>276</v>
      </c>
    </row>
    <row r="236" spans="2:3" x14ac:dyDescent="0.15">
      <c r="B236" s="9">
        <v>945</v>
      </c>
      <c r="C236" s="10" t="s">
        <v>277</v>
      </c>
    </row>
    <row r="237" spans="2:3" x14ac:dyDescent="0.15">
      <c r="B237" s="9">
        <v>946</v>
      </c>
      <c r="C237" s="10" t="s">
        <v>278</v>
      </c>
    </row>
    <row r="238" spans="2:3" x14ac:dyDescent="0.15">
      <c r="B238" s="9">
        <v>947</v>
      </c>
      <c r="C238" s="10" t="s">
        <v>279</v>
      </c>
    </row>
    <row r="239" spans="2:3" x14ac:dyDescent="0.15">
      <c r="B239" s="9">
        <v>948</v>
      </c>
      <c r="C239" s="10" t="s">
        <v>280</v>
      </c>
    </row>
    <row r="240" spans="2:3" x14ac:dyDescent="0.15">
      <c r="B240" s="9">
        <v>952</v>
      </c>
      <c r="C240" s="10" t="s">
        <v>281</v>
      </c>
    </row>
    <row r="241" spans="2:3" x14ac:dyDescent="0.15">
      <c r="B241" s="9">
        <v>953</v>
      </c>
      <c r="C241" s="10" t="s">
        <v>282</v>
      </c>
    </row>
    <row r="242" spans="2:3" x14ac:dyDescent="0.15">
      <c r="B242" s="9">
        <v>954</v>
      </c>
      <c r="C242" s="10" t="s">
        <v>283</v>
      </c>
    </row>
    <row r="243" spans="2:3" x14ac:dyDescent="0.15">
      <c r="B243" s="9">
        <v>956</v>
      </c>
      <c r="C243" s="10" t="s">
        <v>284</v>
      </c>
    </row>
    <row r="244" spans="2:3" x14ac:dyDescent="0.15">
      <c r="B244" s="9">
        <v>958</v>
      </c>
      <c r="C244" s="10" t="s">
        <v>285</v>
      </c>
    </row>
    <row r="245" spans="2:3" x14ac:dyDescent="0.15">
      <c r="B245" s="9">
        <v>959</v>
      </c>
      <c r="C245" s="10" t="s">
        <v>286</v>
      </c>
    </row>
    <row r="246" spans="2:3" x14ac:dyDescent="0.15">
      <c r="B246" s="9">
        <v>961</v>
      </c>
      <c r="C246" s="10" t="s">
        <v>287</v>
      </c>
    </row>
    <row r="247" spans="2:3" x14ac:dyDescent="0.15">
      <c r="B247" s="9">
        <v>962</v>
      </c>
      <c r="C247" s="10" t="s">
        <v>288</v>
      </c>
    </row>
    <row r="248" spans="2:3" x14ac:dyDescent="0.15">
      <c r="B248" s="9">
        <v>963</v>
      </c>
      <c r="C248" s="10" t="s">
        <v>289</v>
      </c>
    </row>
    <row r="249" spans="2:3" x14ac:dyDescent="0.15">
      <c r="B249" s="9">
        <v>965</v>
      </c>
      <c r="C249" s="10" t="s">
        <v>290</v>
      </c>
    </row>
    <row r="250" spans="2:3" x14ac:dyDescent="0.15">
      <c r="B250" s="9">
        <v>966</v>
      </c>
      <c r="C250" s="10" t="s">
        <v>291</v>
      </c>
    </row>
    <row r="251" spans="2:3" x14ac:dyDescent="0.15">
      <c r="B251" s="9">
        <v>967</v>
      </c>
      <c r="C251" s="10" t="s">
        <v>292</v>
      </c>
    </row>
    <row r="252" spans="2:3" x14ac:dyDescent="0.15">
      <c r="B252" s="9">
        <v>968</v>
      </c>
      <c r="C252" s="10" t="s">
        <v>293</v>
      </c>
    </row>
    <row r="253" spans="2:3" x14ac:dyDescent="0.15">
      <c r="B253" s="9">
        <v>971</v>
      </c>
      <c r="C253" s="10" t="s">
        <v>294</v>
      </c>
    </row>
    <row r="254" spans="2:3" x14ac:dyDescent="0.15">
      <c r="B254" s="9">
        <v>975</v>
      </c>
      <c r="C254" s="10" t="s">
        <v>295</v>
      </c>
    </row>
    <row r="255" spans="2:3" x14ac:dyDescent="0.15">
      <c r="B255" s="9">
        <v>977</v>
      </c>
      <c r="C255" s="10" t="s">
        <v>296</v>
      </c>
    </row>
    <row r="256" spans="2:3" x14ac:dyDescent="0.15">
      <c r="B256" s="9">
        <v>979</v>
      </c>
      <c r="C256" s="10" t="s">
        <v>297</v>
      </c>
    </row>
    <row r="257" spans="2:3" x14ac:dyDescent="0.15">
      <c r="B257" s="9">
        <v>981</v>
      </c>
      <c r="C257" s="10" t="s">
        <v>298</v>
      </c>
    </row>
    <row r="258" spans="2:3" x14ac:dyDescent="0.15">
      <c r="B258" s="9">
        <v>983</v>
      </c>
      <c r="C258" s="10" t="s">
        <v>299</v>
      </c>
    </row>
    <row r="259" spans="2:3" x14ac:dyDescent="0.15">
      <c r="B259" s="9">
        <v>984</v>
      </c>
      <c r="C259" s="10" t="s">
        <v>300</v>
      </c>
    </row>
    <row r="260" spans="2:3" x14ac:dyDescent="0.15">
      <c r="B260" s="9">
        <v>985</v>
      </c>
      <c r="C260" s="10" t="s">
        <v>301</v>
      </c>
    </row>
    <row r="261" spans="2:3" x14ac:dyDescent="0.15">
      <c r="B261" s="9">
        <v>988</v>
      </c>
      <c r="C261" s="10" t="s">
        <v>302</v>
      </c>
    </row>
    <row r="262" spans="2:3" x14ac:dyDescent="0.15">
      <c r="B262" s="9">
        <v>989</v>
      </c>
      <c r="C262" s="10" t="s">
        <v>303</v>
      </c>
    </row>
    <row r="263" spans="2:3" x14ac:dyDescent="0.15">
      <c r="B263" s="9">
        <v>990</v>
      </c>
      <c r="C263" s="10" t="s">
        <v>304</v>
      </c>
    </row>
    <row r="264" spans="2:3" x14ac:dyDescent="0.15">
      <c r="B264" s="9">
        <v>992</v>
      </c>
      <c r="C264" s="10" t="s">
        <v>305</v>
      </c>
    </row>
    <row r="265" spans="2:3" x14ac:dyDescent="0.15">
      <c r="B265" s="9">
        <v>998</v>
      </c>
      <c r="C265" s="10" t="s">
        <v>306</v>
      </c>
    </row>
    <row r="266" spans="2:3" x14ac:dyDescent="0.15">
      <c r="B266" s="9">
        <v>999</v>
      </c>
      <c r="C266" s="10" t="s">
        <v>307</v>
      </c>
    </row>
  </sheetData>
  <sheetProtection algorithmName="SHA-512" hashValue="q+HyA88PSjYvSGirlnuIbRi+/0raqs1yxfAHnK+HNxhkCTWcTqrqryReYzceeKpRcxOKawoChRC8JjHHM6aJqQ==" saltValue="hh5owXWkFNb4k83y26FKBQ==" spinCount="100000"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3BB0-927E-4A88-8911-569111DD25A7}">
  <sheetPr>
    <tabColor theme="2" tint="-9.9978637043366805E-2"/>
    <pageSetUpPr fitToPage="1"/>
  </sheetPr>
  <dimension ref="A1:C29"/>
  <sheetViews>
    <sheetView topLeftCell="A14" zoomScaleNormal="100" workbookViewId="0">
      <selection activeCell="D25" sqref="D25"/>
    </sheetView>
  </sheetViews>
  <sheetFormatPr defaultColWidth="9" defaultRowHeight="11.25" x14ac:dyDescent="0.2"/>
  <cols>
    <col min="1" max="1" width="10.5703125" style="79" customWidth="1"/>
    <col min="2" max="2" width="48.5703125" style="80" customWidth="1"/>
    <col min="3" max="3" width="86.5703125" style="81" customWidth="1"/>
    <col min="4" max="16384" width="9" style="68"/>
  </cols>
  <sheetData>
    <row r="1" spans="1:3" ht="12.75" x14ac:dyDescent="0.2">
      <c r="A1" s="111" t="s">
        <v>0</v>
      </c>
      <c r="B1" s="111"/>
      <c r="C1" s="111"/>
    </row>
    <row r="2" spans="1:3" ht="12.75" x14ac:dyDescent="0.2">
      <c r="A2" s="111" t="s">
        <v>366</v>
      </c>
      <c r="B2" s="111"/>
      <c r="C2" s="111"/>
    </row>
    <row r="3" spans="1:3" ht="12.75" x14ac:dyDescent="0.2">
      <c r="A3" s="111" t="s">
        <v>314</v>
      </c>
      <c r="B3" s="111"/>
      <c r="C3" s="111"/>
    </row>
    <row r="4" spans="1:3" ht="12" thickBot="1" x14ac:dyDescent="0.25">
      <c r="A4" s="69"/>
      <c r="B4" s="70"/>
      <c r="C4" s="70"/>
    </row>
    <row r="5" spans="1:3" ht="50.1" customHeight="1" thickBot="1" x14ac:dyDescent="0.25">
      <c r="A5" s="71" t="s">
        <v>337</v>
      </c>
      <c r="B5" s="72" t="s">
        <v>338</v>
      </c>
      <c r="C5" s="72" t="s">
        <v>339</v>
      </c>
    </row>
    <row r="6" spans="1:3" ht="20.100000000000001" customHeight="1" x14ac:dyDescent="0.2">
      <c r="A6" s="73">
        <v>1</v>
      </c>
      <c r="B6" s="74" t="s">
        <v>370</v>
      </c>
      <c r="C6" s="82" t="s">
        <v>371</v>
      </c>
    </row>
    <row r="7" spans="1:3" ht="24" customHeight="1" x14ac:dyDescent="0.2">
      <c r="A7" s="75">
        <v>2</v>
      </c>
      <c r="B7" s="76" t="s">
        <v>2</v>
      </c>
      <c r="C7" s="84" t="s">
        <v>331</v>
      </c>
    </row>
    <row r="8" spans="1:3" ht="24" customHeight="1" x14ac:dyDescent="0.2">
      <c r="A8" s="75">
        <v>3</v>
      </c>
      <c r="B8" s="76" t="s">
        <v>3</v>
      </c>
      <c r="C8" s="84" t="s">
        <v>365</v>
      </c>
    </row>
    <row r="9" spans="1:3" ht="24" customHeight="1" x14ac:dyDescent="0.2">
      <c r="A9" s="75">
        <v>4</v>
      </c>
      <c r="B9" s="76" t="s">
        <v>4</v>
      </c>
      <c r="C9" s="84" t="s">
        <v>363</v>
      </c>
    </row>
    <row r="10" spans="1:3" ht="24" customHeight="1" x14ac:dyDescent="0.2">
      <c r="A10" s="75">
        <v>5</v>
      </c>
      <c r="B10" s="76" t="s">
        <v>5</v>
      </c>
      <c r="C10" s="84" t="s">
        <v>333</v>
      </c>
    </row>
    <row r="11" spans="1:3" ht="24" customHeight="1" x14ac:dyDescent="0.2">
      <c r="A11" s="75">
        <v>6</v>
      </c>
      <c r="B11" s="76" t="s">
        <v>6</v>
      </c>
      <c r="C11" s="84" t="s">
        <v>334</v>
      </c>
    </row>
    <row r="12" spans="1:3" ht="24" customHeight="1" x14ac:dyDescent="0.2">
      <c r="A12" s="75">
        <v>7</v>
      </c>
      <c r="B12" s="76" t="s">
        <v>7</v>
      </c>
      <c r="C12" s="84" t="s">
        <v>335</v>
      </c>
    </row>
    <row r="13" spans="1:3" ht="24" customHeight="1" x14ac:dyDescent="0.2">
      <c r="A13" s="75">
        <v>8</v>
      </c>
      <c r="B13" s="76" t="s">
        <v>323</v>
      </c>
      <c r="C13" s="84" t="s">
        <v>364</v>
      </c>
    </row>
    <row r="14" spans="1:3" ht="24" customHeight="1" x14ac:dyDescent="0.2">
      <c r="A14" s="75">
        <v>9</v>
      </c>
      <c r="B14" s="76" t="s">
        <v>372</v>
      </c>
      <c r="C14" s="84" t="s">
        <v>373</v>
      </c>
    </row>
    <row r="15" spans="1:3" ht="24" customHeight="1" x14ac:dyDescent="0.2">
      <c r="A15" s="75">
        <v>10</v>
      </c>
      <c r="B15" s="76" t="s">
        <v>10</v>
      </c>
      <c r="C15" s="84" t="s">
        <v>332</v>
      </c>
    </row>
    <row r="16" spans="1:3" ht="24" customHeight="1" x14ac:dyDescent="0.2">
      <c r="A16" s="75">
        <v>11</v>
      </c>
      <c r="B16" s="76" t="s">
        <v>324</v>
      </c>
      <c r="C16" s="84" t="s">
        <v>374</v>
      </c>
    </row>
    <row r="17" spans="1:3" ht="24" customHeight="1" x14ac:dyDescent="0.2">
      <c r="A17" s="75">
        <v>12</v>
      </c>
      <c r="B17" s="76" t="s">
        <v>325</v>
      </c>
      <c r="C17" s="84" t="s">
        <v>375</v>
      </c>
    </row>
    <row r="18" spans="1:3" ht="24" customHeight="1" x14ac:dyDescent="0.2">
      <c r="A18" s="75">
        <v>13</v>
      </c>
      <c r="B18" s="76" t="s">
        <v>326</v>
      </c>
      <c r="C18" s="84" t="s">
        <v>376</v>
      </c>
    </row>
    <row r="19" spans="1:3" ht="30" customHeight="1" x14ac:dyDescent="0.2">
      <c r="A19" s="75">
        <v>14</v>
      </c>
      <c r="B19" s="76" t="s">
        <v>327</v>
      </c>
      <c r="C19" s="84" t="s">
        <v>341</v>
      </c>
    </row>
    <row r="20" spans="1:3" ht="40.35" customHeight="1" x14ac:dyDescent="0.2">
      <c r="A20" s="75">
        <v>15</v>
      </c>
      <c r="B20" s="76" t="s">
        <v>328</v>
      </c>
      <c r="C20" s="84" t="s">
        <v>343</v>
      </c>
    </row>
    <row r="21" spans="1:3" ht="24" customHeight="1" x14ac:dyDescent="0.2">
      <c r="A21" s="75">
        <v>16</v>
      </c>
      <c r="B21" s="76" t="s">
        <v>360</v>
      </c>
      <c r="C21" s="84" t="s">
        <v>367</v>
      </c>
    </row>
    <row r="22" spans="1:3" ht="24" customHeight="1" x14ac:dyDescent="0.2">
      <c r="A22" s="75">
        <v>17</v>
      </c>
      <c r="B22" s="76" t="s">
        <v>7</v>
      </c>
      <c r="C22" s="84" t="s">
        <v>377</v>
      </c>
    </row>
    <row r="23" spans="1:3" ht="24" customHeight="1" x14ac:dyDescent="0.2">
      <c r="A23" s="75">
        <v>18</v>
      </c>
      <c r="B23" s="76" t="s">
        <v>361</v>
      </c>
      <c r="C23" s="84" t="s">
        <v>378</v>
      </c>
    </row>
    <row r="24" spans="1:3" ht="30" customHeight="1" x14ac:dyDescent="0.2">
      <c r="A24" s="75">
        <v>19</v>
      </c>
      <c r="B24" s="76" t="s">
        <v>329</v>
      </c>
      <c r="C24" s="84" t="s">
        <v>340</v>
      </c>
    </row>
    <row r="25" spans="1:3" ht="24" customHeight="1" x14ac:dyDescent="0.2">
      <c r="A25" s="75">
        <v>20</v>
      </c>
      <c r="B25" s="76" t="s">
        <v>35</v>
      </c>
      <c r="C25" s="84" t="s">
        <v>368</v>
      </c>
    </row>
    <row r="26" spans="1:3" ht="24" customHeight="1" x14ac:dyDescent="0.2">
      <c r="A26" s="75">
        <v>21</v>
      </c>
      <c r="B26" s="76" t="s">
        <v>1</v>
      </c>
      <c r="C26" s="84" t="s">
        <v>369</v>
      </c>
    </row>
    <row r="27" spans="1:3" ht="24" customHeight="1" x14ac:dyDescent="0.2">
      <c r="A27" s="75">
        <v>22</v>
      </c>
      <c r="B27" s="76" t="s">
        <v>330</v>
      </c>
      <c r="C27" s="84" t="s">
        <v>379</v>
      </c>
    </row>
    <row r="28" spans="1:3" ht="33.75" x14ac:dyDescent="0.2">
      <c r="A28" s="75">
        <v>23</v>
      </c>
      <c r="B28" s="76" t="s">
        <v>8</v>
      </c>
      <c r="C28" s="84" t="s">
        <v>380</v>
      </c>
    </row>
    <row r="29" spans="1:3" ht="34.5" thickBot="1" x14ac:dyDescent="0.25">
      <c r="A29" s="77">
        <v>24</v>
      </c>
      <c r="B29" s="78" t="s">
        <v>9</v>
      </c>
      <c r="C29" s="85" t="s">
        <v>381</v>
      </c>
    </row>
  </sheetData>
  <sheetProtection selectLockedCells="1" selectUnlockedCells="1"/>
  <mergeCells count="3">
    <mergeCell ref="A1:C1"/>
    <mergeCell ref="A2:C2"/>
    <mergeCell ref="A3:C3"/>
  </mergeCells>
  <printOptions horizontalCentered="1"/>
  <pageMargins left="0" right="0" top="0.5" bottom="0.5" header="0.3" footer="0.3"/>
  <pageSetup fitToHeight="0" orientation="landscape" r:id="rId1"/>
  <headerFooter>
    <oddFooter>&amp;L&amp;"Arial,Regular"&amp;6&amp;F&amp;C&amp;"Arial,Regular"&amp;6Page &amp;P Of &amp;N&amp;R&amp;"Arial,Regular"&amp;6 06/22/18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79998168889431442"/>
    <pageSetUpPr fitToPage="1"/>
  </sheetPr>
  <dimension ref="A1:N39"/>
  <sheetViews>
    <sheetView tabSelected="1" view="pageBreakPreview" zoomScale="83" zoomScaleNormal="100" zoomScaleSheetLayoutView="83" workbookViewId="0">
      <selection activeCell="B6" sqref="B6:J6"/>
    </sheetView>
  </sheetViews>
  <sheetFormatPr defaultColWidth="9.140625" defaultRowHeight="11.25" x14ac:dyDescent="0.2"/>
  <cols>
    <col min="1" max="1" width="40.5703125" style="25" customWidth="1"/>
    <col min="2" max="2" width="48.5703125" style="25" customWidth="1"/>
    <col min="3" max="3" width="8.5703125" style="33" customWidth="1"/>
    <col min="4" max="5" width="12.5703125" style="33" customWidth="1"/>
    <col min="6" max="6" width="12.5703125" style="34" customWidth="1"/>
    <col min="7" max="8" width="12.5703125" style="35" customWidth="1"/>
    <col min="9" max="9" width="13.85546875" style="35" customWidth="1"/>
    <col min="10" max="10" width="12.28515625" style="36" customWidth="1"/>
    <col min="11" max="11" width="14.5703125" style="39" customWidth="1"/>
    <col min="12" max="12" width="20.5703125" style="40" customWidth="1"/>
    <col min="13" max="13" width="16.5703125" style="40" customWidth="1"/>
    <col min="14" max="14" width="14.5703125" style="41" customWidth="1"/>
    <col min="15" max="16384" width="9.140625" style="12"/>
  </cols>
  <sheetData>
    <row r="1" spans="1:14" ht="12.75" x14ac:dyDescent="0.2">
      <c r="A1" s="112" t="s">
        <v>0</v>
      </c>
      <c r="B1" s="112"/>
      <c r="C1" s="112"/>
      <c r="D1" s="112"/>
      <c r="E1" s="112"/>
      <c r="F1" s="112"/>
      <c r="G1" s="112"/>
      <c r="H1" s="112"/>
      <c r="I1" s="112"/>
      <c r="J1" s="112"/>
      <c r="K1" s="112"/>
      <c r="L1" s="112"/>
      <c r="M1" s="112"/>
      <c r="N1" s="112"/>
    </row>
    <row r="2" spans="1:14" ht="12.75" x14ac:dyDescent="0.2">
      <c r="A2" s="112" t="s">
        <v>362</v>
      </c>
      <c r="B2" s="112"/>
      <c r="C2" s="112"/>
      <c r="D2" s="112"/>
      <c r="E2" s="112"/>
      <c r="F2" s="112"/>
      <c r="G2" s="112"/>
      <c r="H2" s="112"/>
      <c r="I2" s="112"/>
      <c r="J2" s="112"/>
      <c r="K2" s="112"/>
      <c r="L2" s="112"/>
      <c r="M2" s="112"/>
      <c r="N2" s="112"/>
    </row>
    <row r="3" spans="1:14" ht="12" thickBot="1" x14ac:dyDescent="0.25">
      <c r="A3" s="13"/>
      <c r="B3" s="13"/>
      <c r="C3" s="14"/>
      <c r="D3" s="14"/>
      <c r="E3" s="14"/>
      <c r="F3" s="15"/>
      <c r="G3" s="16"/>
      <c r="H3" s="16"/>
      <c r="I3" s="16"/>
      <c r="J3" s="17"/>
      <c r="K3" s="13"/>
      <c r="L3" s="13"/>
      <c r="M3" s="13"/>
      <c r="N3" s="14"/>
    </row>
    <row r="4" spans="1:14" ht="30" customHeight="1" thickBot="1" x14ac:dyDescent="0.25">
      <c r="A4" s="59" t="s">
        <v>351</v>
      </c>
      <c r="B4" s="117"/>
      <c r="C4" s="118"/>
      <c r="D4" s="118"/>
      <c r="E4" s="118"/>
      <c r="F4" s="118"/>
      <c r="G4" s="118"/>
      <c r="H4" s="118"/>
      <c r="I4" s="118"/>
      <c r="J4" s="119"/>
      <c r="K4" s="115" t="s">
        <v>344</v>
      </c>
      <c r="L4" s="116"/>
      <c r="M4" s="113"/>
      <c r="N4" s="114"/>
    </row>
    <row r="5" spans="1:14" ht="30" customHeight="1" thickBot="1" x14ac:dyDescent="0.25">
      <c r="A5" s="59" t="s">
        <v>348</v>
      </c>
      <c r="B5" s="117"/>
      <c r="C5" s="118"/>
      <c r="D5" s="118"/>
      <c r="E5" s="118"/>
      <c r="F5" s="118"/>
      <c r="G5" s="118"/>
      <c r="H5" s="118"/>
      <c r="I5" s="118"/>
      <c r="J5" s="119"/>
      <c r="K5" s="115" t="s">
        <v>345</v>
      </c>
      <c r="L5" s="116"/>
      <c r="M5" s="113"/>
      <c r="N5" s="114"/>
    </row>
    <row r="6" spans="1:14" ht="30" customHeight="1" thickBot="1" x14ac:dyDescent="0.25">
      <c r="A6" s="59" t="s">
        <v>349</v>
      </c>
      <c r="B6" s="117"/>
      <c r="C6" s="118"/>
      <c r="D6" s="118"/>
      <c r="E6" s="118"/>
      <c r="F6" s="118"/>
      <c r="G6" s="118"/>
      <c r="H6" s="118"/>
      <c r="I6" s="118"/>
      <c r="J6" s="119"/>
      <c r="K6" s="115" t="s">
        <v>346</v>
      </c>
      <c r="L6" s="116"/>
      <c r="M6" s="113"/>
      <c r="N6" s="114"/>
    </row>
    <row r="7" spans="1:14" ht="30" customHeight="1" thickBot="1" x14ac:dyDescent="0.25">
      <c r="A7" s="59" t="s">
        <v>350</v>
      </c>
      <c r="B7" s="117"/>
      <c r="C7" s="118"/>
      <c r="D7" s="118"/>
      <c r="E7" s="118"/>
      <c r="F7" s="118"/>
      <c r="G7" s="118"/>
      <c r="H7" s="118"/>
      <c r="I7" s="118"/>
      <c r="J7" s="119"/>
      <c r="K7" s="115" t="s">
        <v>347</v>
      </c>
      <c r="L7" s="116"/>
      <c r="M7" s="113"/>
      <c r="N7" s="114"/>
    </row>
    <row r="8" spans="1:14" ht="9.9499999999999993" customHeight="1" thickBot="1" x14ac:dyDescent="0.25">
      <c r="A8" s="18"/>
      <c r="B8" s="18"/>
      <c r="C8" s="19"/>
      <c r="D8" s="19"/>
      <c r="E8" s="19"/>
      <c r="F8" s="20"/>
      <c r="G8" s="21"/>
      <c r="H8" s="21"/>
      <c r="I8" s="21"/>
      <c r="J8" s="22"/>
      <c r="K8" s="18"/>
      <c r="L8" s="18"/>
      <c r="M8" s="18"/>
      <c r="N8" s="19"/>
    </row>
    <row r="9" spans="1:14" ht="18" customHeight="1" x14ac:dyDescent="0.2">
      <c r="A9" s="23" t="s">
        <v>29</v>
      </c>
      <c r="B9" s="23" t="s">
        <v>30</v>
      </c>
      <c r="C9" s="23" t="s">
        <v>31</v>
      </c>
      <c r="D9" s="23" t="s">
        <v>32</v>
      </c>
      <c r="E9" s="23" t="s">
        <v>33</v>
      </c>
      <c r="F9" s="23" t="s">
        <v>34</v>
      </c>
      <c r="G9" s="23" t="s">
        <v>315</v>
      </c>
      <c r="H9" s="23" t="s">
        <v>316</v>
      </c>
      <c r="I9" s="23" t="s">
        <v>317</v>
      </c>
      <c r="J9" s="23" t="s">
        <v>318</v>
      </c>
      <c r="K9" s="23" t="s">
        <v>319</v>
      </c>
      <c r="L9" s="23" t="s">
        <v>320</v>
      </c>
      <c r="M9" s="23" t="s">
        <v>321</v>
      </c>
      <c r="N9" s="23" t="s">
        <v>322</v>
      </c>
    </row>
    <row r="10" spans="1:14" ht="51.95" customHeight="1" x14ac:dyDescent="0.2">
      <c r="A10" s="98" t="s">
        <v>27</v>
      </c>
      <c r="B10" s="98" t="s">
        <v>10</v>
      </c>
      <c r="C10" s="98" t="s">
        <v>11</v>
      </c>
      <c r="D10" s="98" t="s">
        <v>25</v>
      </c>
      <c r="E10" s="98" t="s">
        <v>28</v>
      </c>
      <c r="F10" s="99" t="s">
        <v>16</v>
      </c>
      <c r="G10" s="100" t="s">
        <v>24</v>
      </c>
      <c r="H10" s="100" t="s">
        <v>358</v>
      </c>
      <c r="I10" s="100" t="s">
        <v>359</v>
      </c>
      <c r="J10" s="101" t="s">
        <v>357</v>
      </c>
      <c r="K10" s="98" t="s">
        <v>12</v>
      </c>
      <c r="L10" s="98" t="s">
        <v>26</v>
      </c>
      <c r="M10" s="98" t="s">
        <v>1</v>
      </c>
      <c r="N10" s="98" t="s">
        <v>19</v>
      </c>
    </row>
    <row r="11" spans="1:14" s="86" customFormat="1" ht="16.149999999999999" customHeight="1" x14ac:dyDescent="0.15">
      <c r="A11" s="102"/>
      <c r="B11" s="102"/>
      <c r="C11" s="103"/>
      <c r="D11" s="103"/>
      <c r="E11" s="103"/>
      <c r="F11" s="104"/>
      <c r="G11" s="105"/>
      <c r="H11" s="106"/>
      <c r="I11" s="106"/>
      <c r="J11" s="107"/>
      <c r="K11" s="108"/>
      <c r="L11" s="109"/>
      <c r="M11" s="110"/>
      <c r="N11" s="103"/>
    </row>
    <row r="12" spans="1:14" s="86" customFormat="1" ht="20.100000000000001" customHeight="1" x14ac:dyDescent="0.15">
      <c r="A12" s="102"/>
      <c r="B12" s="102"/>
      <c r="C12" s="103"/>
      <c r="D12" s="103"/>
      <c r="E12" s="103"/>
      <c r="F12" s="104"/>
      <c r="G12" s="105"/>
      <c r="H12" s="106"/>
      <c r="I12" s="106"/>
      <c r="J12" s="107"/>
      <c r="K12" s="108"/>
      <c r="L12" s="109"/>
      <c r="M12" s="110"/>
      <c r="N12" s="103"/>
    </row>
    <row r="13" spans="1:14" s="89" customFormat="1" ht="20.100000000000001" customHeight="1" x14ac:dyDescent="0.15">
      <c r="A13" s="42"/>
      <c r="B13" s="43"/>
      <c r="C13" s="44"/>
      <c r="D13" s="44"/>
      <c r="E13" s="44"/>
      <c r="F13" s="45"/>
      <c r="G13" s="46"/>
      <c r="H13" s="47"/>
      <c r="I13" s="47"/>
      <c r="J13" s="24"/>
      <c r="K13" s="54"/>
      <c r="L13" s="95"/>
      <c r="M13" s="55"/>
      <c r="N13" s="88"/>
    </row>
    <row r="14" spans="1:14" s="89" customFormat="1" ht="20.100000000000001" customHeight="1" x14ac:dyDescent="0.15">
      <c r="A14" s="42"/>
      <c r="B14" s="43"/>
      <c r="C14" s="44"/>
      <c r="D14" s="44"/>
      <c r="E14" s="44"/>
      <c r="F14" s="45"/>
      <c r="G14" s="46"/>
      <c r="H14" s="47"/>
      <c r="I14" s="47"/>
      <c r="J14" s="24"/>
      <c r="K14" s="54"/>
      <c r="L14" s="95"/>
      <c r="M14" s="55"/>
      <c r="N14" s="88"/>
    </row>
    <row r="15" spans="1:14" s="89" customFormat="1" ht="20.100000000000001" customHeight="1" x14ac:dyDescent="0.15">
      <c r="A15" s="42"/>
      <c r="B15" s="43"/>
      <c r="C15" s="44"/>
      <c r="D15" s="44"/>
      <c r="E15" s="44"/>
      <c r="F15" s="45"/>
      <c r="G15" s="46"/>
      <c r="H15" s="47"/>
      <c r="I15" s="47"/>
      <c r="J15" s="24"/>
      <c r="K15" s="54"/>
      <c r="L15" s="95"/>
      <c r="M15" s="55"/>
      <c r="N15" s="88"/>
    </row>
    <row r="16" spans="1:14" s="89" customFormat="1" ht="20.100000000000001" customHeight="1" x14ac:dyDescent="0.15">
      <c r="A16" s="42"/>
      <c r="B16" s="43"/>
      <c r="C16" s="44"/>
      <c r="D16" s="44"/>
      <c r="E16" s="44"/>
      <c r="F16" s="45"/>
      <c r="G16" s="46"/>
      <c r="H16" s="47"/>
      <c r="I16" s="47"/>
      <c r="J16" s="24"/>
      <c r="K16" s="54"/>
      <c r="L16" s="95"/>
      <c r="M16" s="55"/>
      <c r="N16" s="88"/>
    </row>
    <row r="17" spans="1:14" s="89" customFormat="1" ht="20.100000000000001" customHeight="1" x14ac:dyDescent="0.15">
      <c r="A17" s="42"/>
      <c r="B17" s="43"/>
      <c r="C17" s="44"/>
      <c r="D17" s="44"/>
      <c r="E17" s="44"/>
      <c r="F17" s="45"/>
      <c r="G17" s="46"/>
      <c r="H17" s="47"/>
      <c r="I17" s="47"/>
      <c r="J17" s="24"/>
      <c r="K17" s="54"/>
      <c r="L17" s="95"/>
      <c r="M17" s="55"/>
      <c r="N17" s="88"/>
    </row>
    <row r="18" spans="1:14" s="89" customFormat="1" ht="20.100000000000001" customHeight="1" x14ac:dyDescent="0.15">
      <c r="A18" s="42"/>
      <c r="B18" s="43"/>
      <c r="C18" s="44"/>
      <c r="D18" s="44"/>
      <c r="E18" s="44"/>
      <c r="F18" s="45"/>
      <c r="G18" s="46"/>
      <c r="H18" s="47"/>
      <c r="I18" s="47"/>
      <c r="J18" s="24"/>
      <c r="K18" s="54"/>
      <c r="L18" s="95"/>
      <c r="M18" s="55"/>
      <c r="N18" s="88"/>
    </row>
    <row r="19" spans="1:14" s="89" customFormat="1" ht="20.100000000000001" customHeight="1" x14ac:dyDescent="0.15">
      <c r="A19" s="42"/>
      <c r="B19" s="43"/>
      <c r="C19" s="44"/>
      <c r="D19" s="44"/>
      <c r="E19" s="44"/>
      <c r="F19" s="45"/>
      <c r="G19" s="46"/>
      <c r="H19" s="47"/>
      <c r="I19" s="47"/>
      <c r="J19" s="24"/>
      <c r="K19" s="54"/>
      <c r="L19" s="95"/>
      <c r="M19" s="55"/>
      <c r="N19" s="88"/>
    </row>
    <row r="20" spans="1:14" s="89" customFormat="1" ht="20.100000000000001" customHeight="1" x14ac:dyDescent="0.15">
      <c r="A20" s="42"/>
      <c r="B20" s="43"/>
      <c r="C20" s="44"/>
      <c r="D20" s="44"/>
      <c r="E20" s="44"/>
      <c r="F20" s="45"/>
      <c r="G20" s="46"/>
      <c r="H20" s="47"/>
      <c r="I20" s="47"/>
      <c r="J20" s="24"/>
      <c r="K20" s="54"/>
      <c r="L20" s="95"/>
      <c r="M20" s="55"/>
      <c r="N20" s="88"/>
    </row>
    <row r="21" spans="1:14" s="89" customFormat="1" ht="20.100000000000001" customHeight="1" x14ac:dyDescent="0.15">
      <c r="A21" s="42"/>
      <c r="B21" s="43"/>
      <c r="C21" s="44"/>
      <c r="D21" s="44"/>
      <c r="E21" s="44"/>
      <c r="F21" s="45"/>
      <c r="G21" s="46"/>
      <c r="H21" s="47"/>
      <c r="I21" s="47"/>
      <c r="J21" s="24"/>
      <c r="K21" s="54"/>
      <c r="L21" s="95"/>
      <c r="M21" s="55"/>
      <c r="N21" s="88"/>
    </row>
    <row r="22" spans="1:14" s="89" customFormat="1" ht="20.100000000000001" customHeight="1" x14ac:dyDescent="0.15">
      <c r="A22" s="42"/>
      <c r="B22" s="43"/>
      <c r="C22" s="44"/>
      <c r="D22" s="44"/>
      <c r="E22" s="44"/>
      <c r="F22" s="45"/>
      <c r="G22" s="46"/>
      <c r="H22" s="47"/>
      <c r="I22" s="47"/>
      <c r="J22" s="24"/>
      <c r="K22" s="54"/>
      <c r="L22" s="95"/>
      <c r="M22" s="55"/>
      <c r="N22" s="88"/>
    </row>
    <row r="23" spans="1:14" s="89" customFormat="1" ht="20.100000000000001" customHeight="1" x14ac:dyDescent="0.15">
      <c r="A23" s="42"/>
      <c r="B23" s="43"/>
      <c r="C23" s="44"/>
      <c r="D23" s="44"/>
      <c r="E23" s="44"/>
      <c r="F23" s="45"/>
      <c r="G23" s="46"/>
      <c r="H23" s="47"/>
      <c r="I23" s="47"/>
      <c r="J23" s="24" t="str">
        <f t="shared" ref="J23:J27" si="0">IFERROR(I23/G23,"")</f>
        <v/>
      </c>
      <c r="K23" s="54"/>
      <c r="L23" s="87"/>
      <c r="M23" s="55"/>
      <c r="N23" s="88"/>
    </row>
    <row r="24" spans="1:14" s="89" customFormat="1" ht="20.100000000000001" customHeight="1" x14ac:dyDescent="0.15">
      <c r="A24" s="42"/>
      <c r="B24" s="43"/>
      <c r="C24" s="44"/>
      <c r="D24" s="44"/>
      <c r="E24" s="44"/>
      <c r="F24" s="45"/>
      <c r="G24" s="46"/>
      <c r="H24" s="47"/>
      <c r="I24" s="47"/>
      <c r="J24" s="24" t="str">
        <f t="shared" si="0"/>
        <v/>
      </c>
      <c r="K24" s="54"/>
      <c r="L24" s="87"/>
      <c r="M24" s="55"/>
      <c r="N24" s="88"/>
    </row>
    <row r="25" spans="1:14" s="89" customFormat="1" ht="20.100000000000001" customHeight="1" x14ac:dyDescent="0.15">
      <c r="A25" s="42"/>
      <c r="B25" s="43"/>
      <c r="C25" s="44"/>
      <c r="D25" s="44"/>
      <c r="E25" s="44"/>
      <c r="F25" s="45"/>
      <c r="G25" s="46"/>
      <c r="H25" s="47"/>
      <c r="I25" s="47"/>
      <c r="J25" s="24" t="str">
        <f t="shared" si="0"/>
        <v/>
      </c>
      <c r="K25" s="54"/>
      <c r="L25" s="87"/>
      <c r="M25" s="55"/>
      <c r="N25" s="88"/>
    </row>
    <row r="26" spans="1:14" s="86" customFormat="1" ht="20.100000000000001" customHeight="1" x14ac:dyDescent="0.15">
      <c r="A26" s="42"/>
      <c r="B26" s="43"/>
      <c r="C26" s="44"/>
      <c r="D26" s="44"/>
      <c r="E26" s="44"/>
      <c r="F26" s="45"/>
      <c r="G26" s="46"/>
      <c r="H26" s="47"/>
      <c r="I26" s="47"/>
      <c r="J26" s="24" t="str">
        <f t="shared" si="0"/>
        <v/>
      </c>
      <c r="K26" s="54"/>
      <c r="L26" s="87"/>
      <c r="M26" s="55"/>
      <c r="N26" s="88"/>
    </row>
    <row r="27" spans="1:14" s="89" customFormat="1" ht="20.100000000000001" customHeight="1" thickBot="1" x14ac:dyDescent="0.2">
      <c r="A27" s="48"/>
      <c r="B27" s="49"/>
      <c r="C27" s="50"/>
      <c r="D27" s="50"/>
      <c r="E27" s="50"/>
      <c r="F27" s="51"/>
      <c r="G27" s="52"/>
      <c r="H27" s="53"/>
      <c r="I27" s="92"/>
      <c r="J27" s="24" t="str">
        <f t="shared" si="0"/>
        <v/>
      </c>
      <c r="K27" s="56"/>
      <c r="L27" s="90"/>
      <c r="M27" s="57"/>
      <c r="N27" s="91"/>
    </row>
    <row r="28" spans="1:14" s="32" customFormat="1" ht="30" customHeight="1" thickBot="1" x14ac:dyDescent="0.25">
      <c r="A28" s="25"/>
      <c r="B28" s="26"/>
      <c r="C28" s="27"/>
      <c r="D28" s="27"/>
      <c r="E28" s="27"/>
      <c r="F28" s="28" t="s">
        <v>311</v>
      </c>
      <c r="G28" s="29">
        <f>SUM(G11:G27)</f>
        <v>0</v>
      </c>
      <c r="H28" s="29">
        <f>SUM(H11:H27)</f>
        <v>0</v>
      </c>
      <c r="I28" s="93">
        <f>SUM(I11:I27)</f>
        <v>0</v>
      </c>
      <c r="J28" s="83" t="str">
        <f>IFERROR(I28/G28,"")</f>
        <v/>
      </c>
      <c r="K28" s="25"/>
      <c r="L28" s="30"/>
      <c r="M28" s="30"/>
      <c r="N28" s="31"/>
    </row>
    <row r="29" spans="1:14" ht="12" thickBot="1" x14ac:dyDescent="0.25">
      <c r="K29" s="25"/>
      <c r="L29" s="25"/>
      <c r="M29" s="25"/>
      <c r="N29" s="33"/>
    </row>
    <row r="30" spans="1:14" ht="21.6" customHeight="1" thickBot="1" x14ac:dyDescent="0.25">
      <c r="D30" s="120" t="s">
        <v>404</v>
      </c>
      <c r="E30" s="121"/>
      <c r="F30" s="121"/>
      <c r="G30" s="122"/>
      <c r="H30" s="58">
        <f>SUMIF(L10:L26,"*Non*",I10:I26)</f>
        <v>0</v>
      </c>
      <c r="K30" s="25"/>
      <c r="L30" s="12"/>
      <c r="M30" s="37"/>
      <c r="N30" s="38"/>
    </row>
    <row r="31" spans="1:14" ht="21.6" customHeight="1" thickBot="1" x14ac:dyDescent="0.25">
      <c r="D31" s="120" t="s">
        <v>405</v>
      </c>
      <c r="E31" s="121"/>
      <c r="F31" s="121"/>
      <c r="G31" s="122"/>
      <c r="H31" s="58">
        <f>SUMIF(L11:L27,"MBE",I11:I27)</f>
        <v>0</v>
      </c>
      <c r="K31" s="25"/>
      <c r="L31" s="12"/>
      <c r="M31" s="37"/>
      <c r="N31" s="38"/>
    </row>
    <row r="32" spans="1:14" ht="21.6" customHeight="1" thickBot="1" x14ac:dyDescent="0.25">
      <c r="D32" s="120" t="s">
        <v>383</v>
      </c>
      <c r="E32" s="121"/>
      <c r="F32" s="121"/>
      <c r="G32" s="122"/>
      <c r="H32" s="58">
        <f>SUMIF(L12:L27,"MWBE",I12:I27)</f>
        <v>0</v>
      </c>
    </row>
    <row r="33" spans="4:14" ht="21.6" customHeight="1" thickBot="1" x14ac:dyDescent="0.25">
      <c r="D33" s="120" t="s">
        <v>382</v>
      </c>
      <c r="E33" s="121"/>
      <c r="F33" s="121"/>
      <c r="G33" s="122"/>
      <c r="H33" s="58">
        <f>SUMIF(L15:L30,"SMBE",I15:I30)</f>
        <v>0</v>
      </c>
      <c r="J33" s="97"/>
    </row>
    <row r="34" spans="4:14" ht="21.6" customHeight="1" thickBot="1" x14ac:dyDescent="0.25">
      <c r="D34" s="120" t="s">
        <v>386</v>
      </c>
      <c r="E34" s="121"/>
      <c r="F34" s="121"/>
      <c r="G34" s="122"/>
      <c r="H34" s="58">
        <f>SUMIF(L16:L31,"SMWBE",I16:I31)</f>
        <v>0</v>
      </c>
      <c r="J34" s="96"/>
    </row>
    <row r="35" spans="4:14" ht="21.6" customHeight="1" thickBot="1" x14ac:dyDescent="0.25">
      <c r="D35" s="120" t="s">
        <v>385</v>
      </c>
      <c r="E35" s="121"/>
      <c r="F35" s="121"/>
      <c r="G35" s="122"/>
      <c r="H35" s="58">
        <f>SUMIF(L17:L32,"SWBE",I17:I32)</f>
        <v>0</v>
      </c>
      <c r="J35" s="120" t="s">
        <v>406</v>
      </c>
      <c r="K35" s="121"/>
      <c r="L35" s="121"/>
      <c r="M35" s="122"/>
      <c r="N35" s="58">
        <f>SUM(H33:H35)</f>
        <v>0</v>
      </c>
    </row>
    <row r="36" spans="4:14" ht="21.6" customHeight="1" thickBot="1" x14ac:dyDescent="0.25">
      <c r="D36" s="120" t="s">
        <v>384</v>
      </c>
      <c r="E36" s="121"/>
      <c r="F36" s="121"/>
      <c r="G36" s="122"/>
      <c r="H36" s="58">
        <f>SUMIF(L12:L27,"WBE",I12:I27)</f>
        <v>0</v>
      </c>
    </row>
    <row r="37" spans="4:14" ht="21.6" customHeight="1" thickBot="1" x14ac:dyDescent="0.25">
      <c r="D37" s="120" t="s">
        <v>387</v>
      </c>
      <c r="E37" s="121"/>
      <c r="F37" s="121"/>
      <c r="G37" s="122"/>
      <c r="H37" s="58">
        <f>SUMIF(L12:L27,"VOBE",I12:I27)</f>
        <v>0</v>
      </c>
      <c r="J37" s="96"/>
    </row>
    <row r="38" spans="4:14" ht="21.6" customHeight="1" thickBot="1" x14ac:dyDescent="0.25">
      <c r="D38" s="120" t="s">
        <v>388</v>
      </c>
      <c r="E38" s="121"/>
      <c r="F38" s="121"/>
      <c r="G38" s="122"/>
      <c r="H38" s="58">
        <f>SUMIF(L12:L27,"DVOBE",I12:I27)</f>
        <v>0</v>
      </c>
    </row>
    <row r="39" spans="4:14" ht="21.6" customHeight="1" thickBot="1" x14ac:dyDescent="0.25">
      <c r="D39" s="120" t="s">
        <v>402</v>
      </c>
      <c r="E39" s="121"/>
      <c r="F39" s="121"/>
      <c r="G39" s="122"/>
      <c r="H39" s="58">
        <f>SUMIF(L12:L27,"DBE",I12:I27)</f>
        <v>0</v>
      </c>
      <c r="J39" s="120" t="s">
        <v>403</v>
      </c>
      <c r="K39" s="121"/>
      <c r="L39" s="121"/>
      <c r="M39" s="122"/>
      <c r="N39" s="58">
        <f>SUM(H37:H39)</f>
        <v>0</v>
      </c>
    </row>
  </sheetData>
  <sheetProtection algorithmName="SHA-512" hashValue="JjzcnWYJBWapkMkDc/ULRIchjoY1xHx0y0sipbckW9CEY344WCL0Z2f9AULcKXA4g6fHICzOJDUKk6rE0qAUCA==" saltValue="YuZ7xcslzT1UL2cLZ5TjiA==" spinCount="100000" sheet="1" selectLockedCells="1"/>
  <mergeCells count="26">
    <mergeCell ref="J39:M39"/>
    <mergeCell ref="K4:L4"/>
    <mergeCell ref="B4:J4"/>
    <mergeCell ref="D30:G30"/>
    <mergeCell ref="D31:G31"/>
    <mergeCell ref="D32:G32"/>
    <mergeCell ref="J35:M35"/>
    <mergeCell ref="D33:G33"/>
    <mergeCell ref="D34:G34"/>
    <mergeCell ref="D35:G35"/>
    <mergeCell ref="D36:G36"/>
    <mergeCell ref="D37:G37"/>
    <mergeCell ref="D38:G38"/>
    <mergeCell ref="D39:G39"/>
    <mergeCell ref="A1:N1"/>
    <mergeCell ref="A2:N2"/>
    <mergeCell ref="M6:N6"/>
    <mergeCell ref="M7:N7"/>
    <mergeCell ref="M4:N4"/>
    <mergeCell ref="M5:N5"/>
    <mergeCell ref="K5:L5"/>
    <mergeCell ref="K6:L6"/>
    <mergeCell ref="K7:L7"/>
    <mergeCell ref="B5:J5"/>
    <mergeCell ref="B6:J6"/>
    <mergeCell ref="B7:J7"/>
  </mergeCells>
  <phoneticPr fontId="0" type="noConversion"/>
  <dataValidations count="6">
    <dataValidation type="list" allowBlank="1" showInputMessage="1" showErrorMessage="1" error="You must choose a selection from the drop down list." prompt="Please select a response from the drop down menu." sqref="K11:K13" xr:uid="{DD2F6280-CA56-4E17-8851-8C63B723D420}">
      <formula1>PROCUREMENT_PROCESS</formula1>
    </dataValidation>
    <dataValidation type="list" allowBlank="1" showInputMessage="1" showErrorMessage="1" error="You must choose a selection from the drop down list." prompt="Please select a response from the drop down menu." sqref="C11:C27" xr:uid="{069E2C5C-13D1-4567-8542-6616B23984A0}">
      <formula1>PRIME_VENDOR</formula1>
    </dataValidation>
    <dataValidation type="list" allowBlank="1" showInputMessage="1" showErrorMessage="1" error="You must choose a selection from the drop down list." prompt="Please select a Procurement Process from the drop down list." sqref="K14:K27" xr:uid="{DA7C49E3-900E-4C7D-9432-B06C1BA55977}">
      <formula1>PROCUREMENT_PROCESS</formula1>
    </dataValidation>
    <dataValidation type="list" allowBlank="1" showInputMessage="1" showErrorMessage="1" error="You must choose a selection from the drop down list." prompt="Please select a response from the drop down menu." sqref="F11:F27" xr:uid="{17A25D54-73B4-4BA2-B4D1-F89D870FFD88}">
      <formula1>NIGP_COMMODITY_CODE</formula1>
    </dataValidation>
    <dataValidation type="list" allowBlank="1" showInputMessage="1" showErrorMessage="1" error="You must choose a selection from the drop down list." prompt="Please select a response from the drop down menu." sqref="L23:L27" xr:uid="{DC9ABC58-0A8F-4DD4-BE49-A958EB6CF1DB}">
      <formula1>BUSINESS_ENTERPRISE</formula1>
    </dataValidation>
    <dataValidation type="list" allowBlank="1" showInputMessage="1" showErrorMessage="1" error="You must choose a selection from the drop down list." prompt="Please select a response from the drop down menu." sqref="M11:M27" xr:uid="{907171EB-3AE9-4977-BB17-CC4B5B25ABA7}">
      <formula1>ETHNICITY</formula1>
    </dataValidation>
  </dataValidations>
  <printOptions horizontalCentered="1"/>
  <pageMargins left="0" right="0" top="0.5" bottom="0.5" header="0.25" footer="0.25"/>
  <pageSetup paperSize="5" scale="76" fitToHeight="0" orientation="landscape" r:id="rId1"/>
  <headerFooter alignWithMargins="0">
    <oddFooter>&amp;L&amp;"Arial,Regular"&amp;6&amp;F&amp;C&amp;"Arial,Regular"&amp;6Page &amp;P Of &amp;N</oddFooter>
  </headerFooter>
  <rowBreaks count="1" manualBreakCount="1">
    <brk id="29" max="13" man="1"/>
  </rowBreaks>
  <ignoredErrors>
    <ignoredError sqref="A9:N9"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error="You must choose a selection from the drop down list." prompt="Please select a response from the drop down menu." xr:uid="{1B243AF0-4246-4F81-8DB4-520F6971FAC2}">
          <x14:formula1>
            <xm:f>'Defined Names'!$G$2:$G$3</xm:f>
          </x14:formula1>
          <xm:sqref>N11:N27</xm:sqref>
        </x14:dataValidation>
        <x14:dataValidation type="list" allowBlank="1" showInputMessage="1" showErrorMessage="1" error="You must choose a selection from the drop down list." prompt="Please select a response from the drop down menu." xr:uid="{CC8C4720-17E2-4111-A214-9E9A00022424}">
          <x14:formula1>
            <xm:f>BE!$A$2:$A$13</xm:f>
          </x14:formula1>
          <xm:sqref>L11:L22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42EE-C17D-4A04-A9E2-CFB32EE1454A}">
  <sheetPr>
    <tabColor theme="2" tint="-9.9978637043366805E-2"/>
    <pageSetUpPr fitToPage="1"/>
  </sheetPr>
  <dimension ref="A1:G268"/>
  <sheetViews>
    <sheetView topLeftCell="B1" zoomScaleNormal="100" workbookViewId="0">
      <selection activeCell="B257" sqref="B257"/>
    </sheetView>
  </sheetViews>
  <sheetFormatPr defaultColWidth="9" defaultRowHeight="11.25" x14ac:dyDescent="0.15"/>
  <cols>
    <col min="1" max="1" width="12.5703125" style="34" customWidth="1"/>
    <col min="2" max="2" width="172.5703125" style="25" customWidth="1"/>
    <col min="3" max="16384" width="9" style="25"/>
  </cols>
  <sheetData>
    <row r="1" spans="1:2" ht="12.75" x14ac:dyDescent="0.15">
      <c r="A1" s="123" t="s">
        <v>352</v>
      </c>
      <c r="B1" s="123"/>
    </row>
    <row r="2" spans="1:2" ht="12.75" thickBot="1" x14ac:dyDescent="0.2">
      <c r="B2" s="11"/>
    </row>
    <row r="3" spans="1:2" ht="36" customHeight="1" thickBot="1" x14ac:dyDescent="0.25">
      <c r="A3" s="60" t="s">
        <v>16</v>
      </c>
      <c r="B3" s="61" t="s">
        <v>342</v>
      </c>
    </row>
    <row r="4" spans="1:2" ht="14.1" customHeight="1" x14ac:dyDescent="0.15">
      <c r="A4" s="62">
        <v>5</v>
      </c>
      <c r="B4" s="63" t="s">
        <v>45</v>
      </c>
    </row>
    <row r="5" spans="1:2" ht="14.1" customHeight="1" x14ac:dyDescent="0.15">
      <c r="A5" s="64">
        <v>10</v>
      </c>
      <c r="B5" s="65" t="s">
        <v>46</v>
      </c>
    </row>
    <row r="6" spans="1:2" ht="14.1" customHeight="1" x14ac:dyDescent="0.15">
      <c r="A6" s="64">
        <v>15</v>
      </c>
      <c r="B6" s="65" t="s">
        <v>48</v>
      </c>
    </row>
    <row r="7" spans="1:2" ht="14.1" customHeight="1" x14ac:dyDescent="0.15">
      <c r="A7" s="64">
        <v>19</v>
      </c>
      <c r="B7" s="65" t="s">
        <v>49</v>
      </c>
    </row>
    <row r="8" spans="1:2" ht="14.1" customHeight="1" x14ac:dyDescent="0.15">
      <c r="A8" s="64">
        <v>20</v>
      </c>
      <c r="B8" s="65" t="s">
        <v>50</v>
      </c>
    </row>
    <row r="9" spans="1:2" ht="14.1" customHeight="1" x14ac:dyDescent="0.15">
      <c r="A9" s="64">
        <v>22</v>
      </c>
      <c r="B9" s="65" t="s">
        <v>51</v>
      </c>
    </row>
    <row r="10" spans="1:2" ht="14.1" customHeight="1" x14ac:dyDescent="0.15">
      <c r="A10" s="64">
        <v>25</v>
      </c>
      <c r="B10" s="65" t="s">
        <v>52</v>
      </c>
    </row>
    <row r="11" spans="1:2" ht="14.1" customHeight="1" x14ac:dyDescent="0.15">
      <c r="A11" s="64">
        <v>31</v>
      </c>
      <c r="B11" s="65" t="s">
        <v>53</v>
      </c>
    </row>
    <row r="12" spans="1:2" ht="14.1" customHeight="1" x14ac:dyDescent="0.15">
      <c r="A12" s="64">
        <v>35</v>
      </c>
      <c r="B12" s="65" t="s">
        <v>54</v>
      </c>
    </row>
    <row r="13" spans="1:2" ht="14.1" customHeight="1" x14ac:dyDescent="0.15">
      <c r="A13" s="64">
        <v>37</v>
      </c>
      <c r="B13" s="65" t="s">
        <v>55</v>
      </c>
    </row>
    <row r="14" spans="1:2" ht="14.1" customHeight="1" x14ac:dyDescent="0.15">
      <c r="A14" s="64">
        <v>40</v>
      </c>
      <c r="B14" s="65" t="s">
        <v>56</v>
      </c>
    </row>
    <row r="15" spans="1:2" ht="14.1" customHeight="1" x14ac:dyDescent="0.15">
      <c r="A15" s="64">
        <v>45</v>
      </c>
      <c r="B15" s="65" t="s">
        <v>57</v>
      </c>
    </row>
    <row r="16" spans="1:2" ht="14.1" customHeight="1" x14ac:dyDescent="0.15">
      <c r="A16" s="64">
        <v>50</v>
      </c>
      <c r="B16" s="65" t="s">
        <v>58</v>
      </c>
    </row>
    <row r="17" spans="1:7" ht="14.1" customHeight="1" x14ac:dyDescent="0.15">
      <c r="A17" s="64">
        <v>52</v>
      </c>
      <c r="B17" s="65" t="s">
        <v>59</v>
      </c>
    </row>
    <row r="18" spans="1:7" ht="14.1" customHeight="1" x14ac:dyDescent="0.15">
      <c r="A18" s="64">
        <v>55</v>
      </c>
      <c r="B18" s="65" t="s">
        <v>60</v>
      </c>
    </row>
    <row r="19" spans="1:7" s="33" customFormat="1" ht="14.1" customHeight="1" x14ac:dyDescent="0.15">
      <c r="A19" s="64">
        <v>60</v>
      </c>
      <c r="B19" s="65" t="s">
        <v>61</v>
      </c>
      <c r="C19" s="25"/>
      <c r="D19" s="25"/>
      <c r="E19" s="25"/>
      <c r="F19" s="25"/>
      <c r="G19" s="25"/>
    </row>
    <row r="20" spans="1:7" s="33" customFormat="1" ht="14.1" customHeight="1" x14ac:dyDescent="0.15">
      <c r="A20" s="64">
        <v>65</v>
      </c>
      <c r="B20" s="65" t="s">
        <v>62</v>
      </c>
      <c r="C20" s="25"/>
      <c r="D20" s="25"/>
      <c r="E20" s="25"/>
      <c r="F20" s="25"/>
      <c r="G20" s="25"/>
    </row>
    <row r="21" spans="1:7" s="33" customFormat="1" ht="14.1" customHeight="1" x14ac:dyDescent="0.15">
      <c r="A21" s="64">
        <v>70</v>
      </c>
      <c r="B21" s="65" t="s">
        <v>63</v>
      </c>
      <c r="C21" s="25"/>
      <c r="D21" s="25"/>
      <c r="E21" s="25"/>
      <c r="F21" s="25"/>
      <c r="G21" s="25"/>
    </row>
    <row r="22" spans="1:7" s="33" customFormat="1" ht="14.1" customHeight="1" x14ac:dyDescent="0.15">
      <c r="A22" s="64">
        <v>71</v>
      </c>
      <c r="B22" s="65" t="s">
        <v>64</v>
      </c>
      <c r="C22" s="25"/>
      <c r="D22" s="25"/>
      <c r="E22" s="25"/>
      <c r="F22" s="25"/>
      <c r="G22" s="25"/>
    </row>
    <row r="23" spans="1:7" s="33" customFormat="1" ht="14.1" customHeight="1" x14ac:dyDescent="0.15">
      <c r="A23" s="64">
        <v>72</v>
      </c>
      <c r="B23" s="65" t="s">
        <v>65</v>
      </c>
      <c r="C23" s="25"/>
      <c r="D23" s="25"/>
      <c r="E23" s="25"/>
      <c r="F23" s="25"/>
      <c r="G23" s="25"/>
    </row>
    <row r="24" spans="1:7" s="33" customFormat="1" ht="14.1" customHeight="1" x14ac:dyDescent="0.15">
      <c r="A24" s="64">
        <v>73</v>
      </c>
      <c r="B24" s="65" t="s">
        <v>66</v>
      </c>
      <c r="C24" s="25"/>
      <c r="D24" s="25"/>
      <c r="E24" s="25"/>
      <c r="F24" s="25"/>
      <c r="G24" s="25"/>
    </row>
    <row r="25" spans="1:7" s="33" customFormat="1" ht="14.1" customHeight="1" x14ac:dyDescent="0.15">
      <c r="A25" s="64">
        <v>75</v>
      </c>
      <c r="B25" s="65" t="s">
        <v>67</v>
      </c>
      <c r="C25" s="25"/>
      <c r="D25" s="25"/>
      <c r="E25" s="25"/>
      <c r="F25" s="25"/>
      <c r="G25" s="25"/>
    </row>
    <row r="26" spans="1:7" s="33" customFormat="1" ht="14.1" customHeight="1" x14ac:dyDescent="0.15">
      <c r="A26" s="64">
        <v>80</v>
      </c>
      <c r="B26" s="65" t="s">
        <v>68</v>
      </c>
      <c r="C26" s="25"/>
      <c r="D26" s="25"/>
      <c r="E26" s="25"/>
      <c r="F26" s="25"/>
      <c r="G26" s="25"/>
    </row>
    <row r="27" spans="1:7" s="33" customFormat="1" ht="14.1" customHeight="1" x14ac:dyDescent="0.15">
      <c r="A27" s="64">
        <v>85</v>
      </c>
      <c r="B27" s="65" t="s">
        <v>69</v>
      </c>
      <c r="C27" s="25"/>
      <c r="D27" s="25"/>
      <c r="E27" s="25"/>
      <c r="F27" s="25"/>
      <c r="G27" s="25"/>
    </row>
    <row r="28" spans="1:7" s="33" customFormat="1" ht="14.1" customHeight="1" x14ac:dyDescent="0.15">
      <c r="A28" s="64">
        <v>90</v>
      </c>
      <c r="B28" s="65" t="s">
        <v>70</v>
      </c>
      <c r="C28" s="25"/>
      <c r="D28" s="25"/>
      <c r="E28" s="25"/>
      <c r="F28" s="25"/>
      <c r="G28" s="25"/>
    </row>
    <row r="29" spans="1:7" s="33" customFormat="1" ht="14.1" customHeight="1" x14ac:dyDescent="0.15">
      <c r="A29" s="64">
        <v>95</v>
      </c>
      <c r="B29" s="65" t="s">
        <v>71</v>
      </c>
      <c r="C29" s="25"/>
      <c r="D29" s="25"/>
      <c r="E29" s="25"/>
      <c r="F29" s="25"/>
      <c r="G29" s="25"/>
    </row>
    <row r="30" spans="1:7" s="33" customFormat="1" ht="14.1" customHeight="1" x14ac:dyDescent="0.15">
      <c r="A30" s="64">
        <v>100</v>
      </c>
      <c r="B30" s="65" t="s">
        <v>72</v>
      </c>
      <c r="C30" s="25"/>
      <c r="D30" s="25"/>
      <c r="E30" s="25"/>
      <c r="F30" s="25"/>
      <c r="G30" s="25"/>
    </row>
    <row r="31" spans="1:7" s="33" customFormat="1" ht="14.1" customHeight="1" x14ac:dyDescent="0.15">
      <c r="A31" s="64">
        <v>105</v>
      </c>
      <c r="B31" s="65" t="s">
        <v>73</v>
      </c>
      <c r="C31" s="25"/>
      <c r="D31" s="25"/>
      <c r="E31" s="25"/>
      <c r="F31" s="25"/>
      <c r="G31" s="25"/>
    </row>
    <row r="32" spans="1:7" s="33" customFormat="1" ht="14.1" customHeight="1" x14ac:dyDescent="0.15">
      <c r="A32" s="64">
        <v>110</v>
      </c>
      <c r="B32" s="65" t="s">
        <v>74</v>
      </c>
      <c r="C32" s="25"/>
      <c r="D32" s="25"/>
      <c r="E32" s="25"/>
      <c r="F32" s="25"/>
      <c r="G32" s="25"/>
    </row>
    <row r="33" spans="1:7" s="33" customFormat="1" ht="14.1" customHeight="1" x14ac:dyDescent="0.15">
      <c r="A33" s="64">
        <v>115</v>
      </c>
      <c r="B33" s="65" t="s">
        <v>75</v>
      </c>
      <c r="C33" s="25"/>
      <c r="D33" s="25"/>
      <c r="E33" s="25"/>
      <c r="F33" s="25"/>
      <c r="G33" s="25"/>
    </row>
    <row r="34" spans="1:7" s="33" customFormat="1" ht="14.1" customHeight="1" x14ac:dyDescent="0.15">
      <c r="A34" s="64">
        <v>120</v>
      </c>
      <c r="B34" s="65" t="s">
        <v>76</v>
      </c>
      <c r="C34" s="25"/>
      <c r="D34" s="25"/>
      <c r="E34" s="25"/>
      <c r="F34" s="25"/>
      <c r="G34" s="25"/>
    </row>
    <row r="35" spans="1:7" s="33" customFormat="1" ht="14.1" customHeight="1" x14ac:dyDescent="0.15">
      <c r="A35" s="64">
        <v>125</v>
      </c>
      <c r="B35" s="65" t="s">
        <v>77</v>
      </c>
      <c r="C35" s="25"/>
      <c r="D35" s="25"/>
      <c r="E35" s="25"/>
      <c r="F35" s="25"/>
      <c r="G35" s="25"/>
    </row>
    <row r="36" spans="1:7" s="33" customFormat="1" ht="14.1" customHeight="1" x14ac:dyDescent="0.15">
      <c r="A36" s="64">
        <v>135</v>
      </c>
      <c r="B36" s="65" t="s">
        <v>78</v>
      </c>
      <c r="C36" s="25"/>
      <c r="D36" s="25"/>
      <c r="E36" s="25"/>
      <c r="F36" s="25"/>
      <c r="G36" s="25"/>
    </row>
    <row r="37" spans="1:7" s="33" customFormat="1" ht="14.1" customHeight="1" x14ac:dyDescent="0.15">
      <c r="A37" s="64">
        <v>140</v>
      </c>
      <c r="B37" s="65" t="s">
        <v>79</v>
      </c>
      <c r="C37" s="25"/>
      <c r="D37" s="25"/>
      <c r="E37" s="25"/>
      <c r="F37" s="25"/>
      <c r="G37" s="25"/>
    </row>
    <row r="38" spans="1:7" s="33" customFormat="1" ht="14.1" customHeight="1" x14ac:dyDescent="0.15">
      <c r="A38" s="64">
        <v>145</v>
      </c>
      <c r="B38" s="65" t="s">
        <v>80</v>
      </c>
      <c r="C38" s="25"/>
      <c r="D38" s="25"/>
      <c r="E38" s="25"/>
      <c r="F38" s="25"/>
      <c r="G38" s="25"/>
    </row>
    <row r="39" spans="1:7" s="33" customFormat="1" ht="14.1" customHeight="1" x14ac:dyDescent="0.15">
      <c r="A39" s="64">
        <v>150</v>
      </c>
      <c r="B39" s="65" t="s">
        <v>81</v>
      </c>
      <c r="C39" s="25"/>
      <c r="D39" s="25"/>
      <c r="E39" s="25"/>
      <c r="F39" s="25"/>
      <c r="G39" s="25"/>
    </row>
    <row r="40" spans="1:7" s="33" customFormat="1" ht="14.1" customHeight="1" x14ac:dyDescent="0.15">
      <c r="A40" s="64">
        <v>155</v>
      </c>
      <c r="B40" s="65" t="s">
        <v>82</v>
      </c>
      <c r="C40" s="25"/>
      <c r="D40" s="25"/>
      <c r="E40" s="25"/>
      <c r="F40" s="25"/>
      <c r="G40" s="25"/>
    </row>
    <row r="41" spans="1:7" s="33" customFormat="1" ht="14.1" customHeight="1" x14ac:dyDescent="0.15">
      <c r="A41" s="64">
        <v>160</v>
      </c>
      <c r="B41" s="65" t="s">
        <v>83</v>
      </c>
      <c r="C41" s="25"/>
      <c r="D41" s="25"/>
      <c r="E41" s="25"/>
      <c r="F41" s="25"/>
      <c r="G41" s="25"/>
    </row>
    <row r="42" spans="1:7" s="33" customFormat="1" ht="14.1" customHeight="1" x14ac:dyDescent="0.15">
      <c r="A42" s="64">
        <v>165</v>
      </c>
      <c r="B42" s="65" t="s">
        <v>84</v>
      </c>
      <c r="C42" s="25"/>
      <c r="D42" s="25"/>
      <c r="E42" s="25"/>
      <c r="F42" s="25"/>
      <c r="G42" s="25"/>
    </row>
    <row r="43" spans="1:7" s="33" customFormat="1" ht="14.1" customHeight="1" x14ac:dyDescent="0.15">
      <c r="A43" s="64">
        <v>175</v>
      </c>
      <c r="B43" s="65" t="s">
        <v>85</v>
      </c>
      <c r="C43" s="25"/>
      <c r="D43" s="25"/>
      <c r="E43" s="25"/>
      <c r="F43" s="25"/>
      <c r="G43" s="25"/>
    </row>
    <row r="44" spans="1:7" s="33" customFormat="1" ht="14.1" customHeight="1" x14ac:dyDescent="0.15">
      <c r="A44" s="64">
        <v>180</v>
      </c>
      <c r="B44" s="65" t="s">
        <v>86</v>
      </c>
      <c r="C44" s="25"/>
      <c r="D44" s="25"/>
      <c r="E44" s="25"/>
      <c r="F44" s="25"/>
      <c r="G44" s="25"/>
    </row>
    <row r="45" spans="1:7" s="33" customFormat="1" ht="14.1" customHeight="1" x14ac:dyDescent="0.15">
      <c r="A45" s="64">
        <v>190</v>
      </c>
      <c r="B45" s="65" t="s">
        <v>87</v>
      </c>
      <c r="C45" s="25"/>
      <c r="D45" s="25"/>
      <c r="E45" s="25"/>
      <c r="F45" s="25"/>
      <c r="G45" s="25"/>
    </row>
    <row r="46" spans="1:7" s="33" customFormat="1" ht="14.1" customHeight="1" x14ac:dyDescent="0.15">
      <c r="A46" s="64">
        <v>192</v>
      </c>
      <c r="B46" s="65" t="s">
        <v>88</v>
      </c>
      <c r="C46" s="25"/>
      <c r="D46" s="25"/>
      <c r="E46" s="25"/>
      <c r="F46" s="25"/>
      <c r="G46" s="25"/>
    </row>
    <row r="47" spans="1:7" s="33" customFormat="1" ht="14.1" customHeight="1" x14ac:dyDescent="0.15">
      <c r="A47" s="64">
        <v>193</v>
      </c>
      <c r="B47" s="65" t="s">
        <v>89</v>
      </c>
      <c r="C47" s="25"/>
      <c r="D47" s="25"/>
      <c r="E47" s="25"/>
      <c r="F47" s="25"/>
      <c r="G47" s="25"/>
    </row>
    <row r="48" spans="1:7" s="33" customFormat="1" ht="14.1" customHeight="1" x14ac:dyDescent="0.15">
      <c r="A48" s="64">
        <v>195</v>
      </c>
      <c r="B48" s="65" t="s">
        <v>90</v>
      </c>
      <c r="C48" s="25"/>
      <c r="D48" s="25"/>
      <c r="E48" s="25"/>
      <c r="F48" s="25"/>
      <c r="G48" s="25"/>
    </row>
    <row r="49" spans="1:7" s="33" customFormat="1" ht="14.1" customHeight="1" x14ac:dyDescent="0.15">
      <c r="A49" s="64">
        <v>200</v>
      </c>
      <c r="B49" s="65" t="s">
        <v>91</v>
      </c>
      <c r="C49" s="25"/>
      <c r="D49" s="25"/>
      <c r="E49" s="25"/>
      <c r="F49" s="25"/>
      <c r="G49" s="25"/>
    </row>
    <row r="50" spans="1:7" s="33" customFormat="1" ht="14.1" customHeight="1" x14ac:dyDescent="0.15">
      <c r="A50" s="64">
        <v>201</v>
      </c>
      <c r="B50" s="65" t="s">
        <v>92</v>
      </c>
      <c r="C50" s="25"/>
      <c r="D50" s="25"/>
      <c r="E50" s="25"/>
      <c r="F50" s="25"/>
      <c r="G50" s="25"/>
    </row>
    <row r="51" spans="1:7" s="33" customFormat="1" ht="14.1" customHeight="1" x14ac:dyDescent="0.15">
      <c r="A51" s="64">
        <v>204</v>
      </c>
      <c r="B51" s="65" t="s">
        <v>93</v>
      </c>
      <c r="C51" s="25"/>
      <c r="D51" s="25"/>
      <c r="E51" s="25"/>
      <c r="F51" s="25"/>
      <c r="G51" s="25"/>
    </row>
    <row r="52" spans="1:7" s="33" customFormat="1" ht="14.1" customHeight="1" x14ac:dyDescent="0.15">
      <c r="A52" s="64">
        <v>206</v>
      </c>
      <c r="B52" s="65" t="s">
        <v>94</v>
      </c>
      <c r="C52" s="25"/>
      <c r="D52" s="25"/>
      <c r="E52" s="25"/>
      <c r="F52" s="25"/>
      <c r="G52" s="25"/>
    </row>
    <row r="53" spans="1:7" s="33" customFormat="1" ht="14.1" customHeight="1" x14ac:dyDescent="0.15">
      <c r="A53" s="64">
        <v>207</v>
      </c>
      <c r="B53" s="65" t="s">
        <v>95</v>
      </c>
      <c r="C53" s="25"/>
      <c r="D53" s="25"/>
      <c r="E53" s="25"/>
      <c r="F53" s="25"/>
      <c r="G53" s="25"/>
    </row>
    <row r="54" spans="1:7" s="33" customFormat="1" ht="14.1" customHeight="1" x14ac:dyDescent="0.15">
      <c r="A54" s="64">
        <v>208</v>
      </c>
      <c r="B54" s="65" t="s">
        <v>96</v>
      </c>
      <c r="C54" s="25"/>
      <c r="D54" s="25"/>
      <c r="E54" s="25"/>
      <c r="F54" s="25"/>
      <c r="G54" s="25"/>
    </row>
    <row r="55" spans="1:7" s="33" customFormat="1" ht="14.1" customHeight="1" x14ac:dyDescent="0.15">
      <c r="A55" s="64">
        <v>209</v>
      </c>
      <c r="B55" s="65" t="s">
        <v>97</v>
      </c>
      <c r="C55" s="25"/>
      <c r="D55" s="25"/>
      <c r="E55" s="25"/>
      <c r="F55" s="25"/>
      <c r="G55" s="25"/>
    </row>
    <row r="56" spans="1:7" s="33" customFormat="1" ht="14.1" customHeight="1" x14ac:dyDescent="0.15">
      <c r="A56" s="64">
        <v>210</v>
      </c>
      <c r="B56" s="65" t="s">
        <v>98</v>
      </c>
      <c r="C56" s="25"/>
      <c r="D56" s="25"/>
      <c r="E56" s="25"/>
      <c r="F56" s="25"/>
      <c r="G56" s="25"/>
    </row>
    <row r="57" spans="1:7" s="33" customFormat="1" ht="14.1" customHeight="1" x14ac:dyDescent="0.15">
      <c r="A57" s="64">
        <v>220</v>
      </c>
      <c r="B57" s="65" t="s">
        <v>99</v>
      </c>
      <c r="C57" s="25"/>
      <c r="D57" s="25"/>
      <c r="E57" s="25"/>
      <c r="F57" s="25"/>
      <c r="G57" s="25"/>
    </row>
    <row r="58" spans="1:7" s="33" customFormat="1" ht="14.1" customHeight="1" x14ac:dyDescent="0.15">
      <c r="A58" s="64">
        <v>225</v>
      </c>
      <c r="B58" s="65" t="s">
        <v>100</v>
      </c>
      <c r="C58" s="25"/>
      <c r="D58" s="25"/>
      <c r="E58" s="25"/>
      <c r="F58" s="25"/>
      <c r="G58" s="25"/>
    </row>
    <row r="59" spans="1:7" s="33" customFormat="1" ht="14.1" customHeight="1" x14ac:dyDescent="0.15">
      <c r="A59" s="64">
        <v>232</v>
      </c>
      <c r="B59" s="65" t="s">
        <v>101</v>
      </c>
      <c r="C59" s="25"/>
      <c r="D59" s="25"/>
      <c r="E59" s="25"/>
      <c r="F59" s="25"/>
      <c r="G59" s="25"/>
    </row>
    <row r="60" spans="1:7" s="33" customFormat="1" ht="14.1" customHeight="1" x14ac:dyDescent="0.15">
      <c r="A60" s="64">
        <v>233</v>
      </c>
      <c r="B60" s="65" t="s">
        <v>102</v>
      </c>
      <c r="C60" s="25"/>
      <c r="D60" s="25"/>
      <c r="E60" s="25"/>
      <c r="F60" s="25"/>
      <c r="G60" s="25"/>
    </row>
    <row r="61" spans="1:7" s="33" customFormat="1" ht="14.1" customHeight="1" x14ac:dyDescent="0.15">
      <c r="A61" s="64">
        <v>240</v>
      </c>
      <c r="B61" s="65" t="s">
        <v>103</v>
      </c>
      <c r="C61" s="25"/>
      <c r="D61" s="25"/>
      <c r="E61" s="25"/>
      <c r="F61" s="25"/>
      <c r="G61" s="25"/>
    </row>
    <row r="62" spans="1:7" s="33" customFormat="1" ht="14.1" customHeight="1" x14ac:dyDescent="0.15">
      <c r="A62" s="64">
        <v>245</v>
      </c>
      <c r="B62" s="65" t="s">
        <v>104</v>
      </c>
      <c r="C62" s="25"/>
      <c r="D62" s="25"/>
      <c r="E62" s="25"/>
      <c r="F62" s="25"/>
      <c r="G62" s="25"/>
    </row>
    <row r="63" spans="1:7" s="33" customFormat="1" ht="14.1" customHeight="1" x14ac:dyDescent="0.15">
      <c r="A63" s="64">
        <v>250</v>
      </c>
      <c r="B63" s="65" t="s">
        <v>105</v>
      </c>
      <c r="C63" s="25"/>
      <c r="D63" s="25"/>
      <c r="E63" s="25"/>
      <c r="F63" s="25"/>
      <c r="G63" s="25"/>
    </row>
    <row r="64" spans="1:7" s="33" customFormat="1" ht="14.1" customHeight="1" x14ac:dyDescent="0.15">
      <c r="A64" s="64">
        <v>255</v>
      </c>
      <c r="B64" s="65" t="s">
        <v>106</v>
      </c>
      <c r="C64" s="25"/>
      <c r="D64" s="25"/>
      <c r="E64" s="25"/>
      <c r="F64" s="25"/>
      <c r="G64" s="25"/>
    </row>
    <row r="65" spans="1:7" s="33" customFormat="1" ht="14.1" customHeight="1" x14ac:dyDescent="0.15">
      <c r="A65" s="64">
        <v>257</v>
      </c>
      <c r="B65" s="65" t="s">
        <v>107</v>
      </c>
      <c r="C65" s="25"/>
      <c r="D65" s="25"/>
      <c r="E65" s="25"/>
      <c r="F65" s="25"/>
      <c r="G65" s="25"/>
    </row>
    <row r="66" spans="1:7" s="33" customFormat="1" ht="14.1" customHeight="1" x14ac:dyDescent="0.15">
      <c r="A66" s="64">
        <v>260</v>
      </c>
      <c r="B66" s="65" t="s">
        <v>108</v>
      </c>
      <c r="C66" s="25"/>
      <c r="D66" s="25"/>
      <c r="E66" s="25"/>
      <c r="F66" s="25"/>
      <c r="G66" s="25"/>
    </row>
    <row r="67" spans="1:7" s="33" customFormat="1" ht="14.1" customHeight="1" x14ac:dyDescent="0.15">
      <c r="A67" s="64">
        <v>265</v>
      </c>
      <c r="B67" s="65" t="s">
        <v>109</v>
      </c>
      <c r="C67" s="25"/>
      <c r="D67" s="25"/>
      <c r="E67" s="25"/>
      <c r="F67" s="25"/>
      <c r="G67" s="25"/>
    </row>
    <row r="68" spans="1:7" s="33" customFormat="1" ht="14.1" customHeight="1" x14ac:dyDescent="0.15">
      <c r="A68" s="64">
        <v>269</v>
      </c>
      <c r="B68" s="65" t="s">
        <v>110</v>
      </c>
      <c r="C68" s="25"/>
      <c r="D68" s="25"/>
      <c r="E68" s="25"/>
      <c r="F68" s="25"/>
      <c r="G68" s="25"/>
    </row>
    <row r="69" spans="1:7" s="33" customFormat="1" ht="14.1" customHeight="1" x14ac:dyDescent="0.15">
      <c r="A69" s="64">
        <v>271</v>
      </c>
      <c r="B69" s="65" t="s">
        <v>111</v>
      </c>
      <c r="C69" s="25"/>
      <c r="D69" s="25"/>
      <c r="E69" s="25"/>
      <c r="F69" s="25"/>
      <c r="G69" s="25"/>
    </row>
    <row r="70" spans="1:7" s="33" customFormat="1" ht="14.1" customHeight="1" x14ac:dyDescent="0.15">
      <c r="A70" s="64">
        <v>279</v>
      </c>
      <c r="B70" s="65" t="s">
        <v>112</v>
      </c>
      <c r="C70" s="25"/>
      <c r="D70" s="25"/>
      <c r="E70" s="25"/>
      <c r="F70" s="25"/>
      <c r="G70" s="25"/>
    </row>
    <row r="71" spans="1:7" s="33" customFormat="1" ht="14.1" customHeight="1" x14ac:dyDescent="0.15">
      <c r="A71" s="64">
        <v>280</v>
      </c>
      <c r="B71" s="65" t="s">
        <v>113</v>
      </c>
      <c r="C71" s="25"/>
      <c r="D71" s="25"/>
      <c r="E71" s="25"/>
      <c r="F71" s="25"/>
      <c r="G71" s="25"/>
    </row>
    <row r="72" spans="1:7" s="33" customFormat="1" ht="14.1" customHeight="1" x14ac:dyDescent="0.15">
      <c r="A72" s="64">
        <v>285</v>
      </c>
      <c r="B72" s="65" t="s">
        <v>114</v>
      </c>
      <c r="C72" s="25"/>
      <c r="D72" s="25"/>
      <c r="E72" s="25"/>
      <c r="F72" s="25"/>
      <c r="G72" s="25"/>
    </row>
    <row r="73" spans="1:7" s="33" customFormat="1" ht="14.1" customHeight="1" x14ac:dyDescent="0.15">
      <c r="A73" s="64">
        <v>287</v>
      </c>
      <c r="B73" s="65" t="s">
        <v>115</v>
      </c>
      <c r="C73" s="25"/>
      <c r="D73" s="25"/>
      <c r="E73" s="25"/>
      <c r="F73" s="25"/>
      <c r="G73" s="25"/>
    </row>
    <row r="74" spans="1:7" s="33" customFormat="1" ht="14.1" customHeight="1" x14ac:dyDescent="0.15">
      <c r="A74" s="64">
        <v>290</v>
      </c>
      <c r="B74" s="65" t="s">
        <v>116</v>
      </c>
      <c r="C74" s="25"/>
      <c r="D74" s="25"/>
      <c r="E74" s="25"/>
      <c r="F74" s="25"/>
      <c r="G74" s="25"/>
    </row>
    <row r="75" spans="1:7" s="33" customFormat="1" ht="14.1" customHeight="1" x14ac:dyDescent="0.15">
      <c r="A75" s="64">
        <v>295</v>
      </c>
      <c r="B75" s="65" t="s">
        <v>117</v>
      </c>
      <c r="C75" s="25"/>
      <c r="D75" s="25"/>
      <c r="E75" s="25"/>
      <c r="F75" s="25"/>
      <c r="G75" s="25"/>
    </row>
    <row r="76" spans="1:7" s="33" customFormat="1" ht="14.1" customHeight="1" x14ac:dyDescent="0.15">
      <c r="A76" s="64">
        <v>305</v>
      </c>
      <c r="B76" s="65" t="s">
        <v>118</v>
      </c>
      <c r="C76" s="25"/>
      <c r="D76" s="25"/>
      <c r="E76" s="25"/>
      <c r="F76" s="25"/>
      <c r="G76" s="25"/>
    </row>
    <row r="77" spans="1:7" s="33" customFormat="1" ht="14.1" customHeight="1" x14ac:dyDescent="0.15">
      <c r="A77" s="64">
        <v>310</v>
      </c>
      <c r="B77" s="65" t="s">
        <v>119</v>
      </c>
      <c r="C77" s="25"/>
      <c r="D77" s="25"/>
      <c r="E77" s="25"/>
      <c r="F77" s="25"/>
      <c r="G77" s="25"/>
    </row>
    <row r="78" spans="1:7" s="33" customFormat="1" ht="14.1" customHeight="1" x14ac:dyDescent="0.15">
      <c r="A78" s="64">
        <v>312</v>
      </c>
      <c r="B78" s="65" t="s">
        <v>120</v>
      </c>
      <c r="C78" s="25"/>
      <c r="D78" s="25"/>
      <c r="E78" s="25"/>
      <c r="F78" s="25"/>
      <c r="G78" s="25"/>
    </row>
    <row r="79" spans="1:7" s="33" customFormat="1" ht="14.1" customHeight="1" x14ac:dyDescent="0.15">
      <c r="A79" s="64">
        <v>315</v>
      </c>
      <c r="B79" s="65" t="s">
        <v>121</v>
      </c>
      <c r="C79" s="25"/>
      <c r="D79" s="25"/>
      <c r="E79" s="25"/>
      <c r="F79" s="25"/>
      <c r="G79" s="25"/>
    </row>
    <row r="80" spans="1:7" s="33" customFormat="1" ht="14.1" customHeight="1" x14ac:dyDescent="0.15">
      <c r="A80" s="64">
        <v>318</v>
      </c>
      <c r="B80" s="65" t="s">
        <v>122</v>
      </c>
      <c r="C80" s="25"/>
      <c r="D80" s="25"/>
      <c r="E80" s="25"/>
      <c r="F80" s="25"/>
      <c r="G80" s="25"/>
    </row>
    <row r="81" spans="1:7" s="33" customFormat="1" ht="14.1" customHeight="1" x14ac:dyDescent="0.15">
      <c r="A81" s="64">
        <v>320</v>
      </c>
      <c r="B81" s="65" t="s">
        <v>123</v>
      </c>
      <c r="C81" s="25"/>
      <c r="D81" s="25"/>
      <c r="E81" s="25"/>
      <c r="F81" s="25"/>
      <c r="G81" s="25"/>
    </row>
    <row r="82" spans="1:7" s="33" customFormat="1" ht="14.1" customHeight="1" x14ac:dyDescent="0.15">
      <c r="A82" s="64">
        <v>325</v>
      </c>
      <c r="B82" s="65" t="s">
        <v>124</v>
      </c>
      <c r="C82" s="25"/>
      <c r="D82" s="25"/>
      <c r="E82" s="25"/>
      <c r="F82" s="25"/>
      <c r="G82" s="25"/>
    </row>
    <row r="83" spans="1:7" s="33" customFormat="1" ht="14.1" customHeight="1" x14ac:dyDescent="0.15">
      <c r="A83" s="64">
        <v>330</v>
      </c>
      <c r="B83" s="65" t="s">
        <v>125</v>
      </c>
      <c r="C83" s="25"/>
      <c r="D83" s="25"/>
      <c r="E83" s="25"/>
      <c r="F83" s="25"/>
      <c r="G83" s="25"/>
    </row>
    <row r="84" spans="1:7" s="33" customFormat="1" ht="14.1" customHeight="1" x14ac:dyDescent="0.15">
      <c r="A84" s="64">
        <v>335</v>
      </c>
      <c r="B84" s="65" t="s">
        <v>126</v>
      </c>
      <c r="C84" s="25"/>
      <c r="D84" s="25"/>
      <c r="E84" s="25"/>
      <c r="F84" s="25"/>
      <c r="G84" s="25"/>
    </row>
    <row r="85" spans="1:7" s="33" customFormat="1" ht="14.1" customHeight="1" x14ac:dyDescent="0.15">
      <c r="A85" s="64">
        <v>340</v>
      </c>
      <c r="B85" s="65" t="s">
        <v>128</v>
      </c>
      <c r="C85" s="25"/>
      <c r="D85" s="25"/>
      <c r="E85" s="25"/>
      <c r="F85" s="25"/>
      <c r="G85" s="25"/>
    </row>
    <row r="86" spans="1:7" s="33" customFormat="1" ht="14.1" customHeight="1" x14ac:dyDescent="0.15">
      <c r="A86" s="64">
        <v>345</v>
      </c>
      <c r="B86" s="65" t="s">
        <v>127</v>
      </c>
      <c r="C86" s="25"/>
      <c r="D86" s="25"/>
      <c r="E86" s="25"/>
      <c r="F86" s="25"/>
      <c r="G86" s="25"/>
    </row>
    <row r="87" spans="1:7" s="33" customFormat="1" ht="14.1" customHeight="1" x14ac:dyDescent="0.15">
      <c r="A87" s="64">
        <v>350</v>
      </c>
      <c r="B87" s="65" t="s">
        <v>310</v>
      </c>
      <c r="C87" s="25"/>
      <c r="D87" s="25"/>
      <c r="E87" s="25"/>
      <c r="F87" s="25"/>
      <c r="G87" s="25"/>
    </row>
    <row r="88" spans="1:7" s="33" customFormat="1" ht="14.1" customHeight="1" x14ac:dyDescent="0.15">
      <c r="A88" s="64">
        <v>360</v>
      </c>
      <c r="B88" s="65" t="s">
        <v>129</v>
      </c>
      <c r="C88" s="25"/>
      <c r="D88" s="25"/>
      <c r="E88" s="25"/>
      <c r="F88" s="25"/>
      <c r="G88" s="25"/>
    </row>
    <row r="89" spans="1:7" s="33" customFormat="1" ht="14.1" customHeight="1" x14ac:dyDescent="0.15">
      <c r="A89" s="64">
        <v>365</v>
      </c>
      <c r="B89" s="65" t="s">
        <v>130</v>
      </c>
      <c r="C89" s="25"/>
      <c r="D89" s="25"/>
      <c r="E89" s="25"/>
      <c r="F89" s="25"/>
      <c r="G89" s="25"/>
    </row>
    <row r="90" spans="1:7" s="33" customFormat="1" ht="14.1" customHeight="1" x14ac:dyDescent="0.15">
      <c r="A90" s="64">
        <v>370</v>
      </c>
      <c r="B90" s="65" t="s">
        <v>132</v>
      </c>
      <c r="C90" s="25"/>
      <c r="D90" s="25"/>
      <c r="E90" s="25"/>
      <c r="F90" s="25"/>
      <c r="G90" s="25"/>
    </row>
    <row r="91" spans="1:7" s="33" customFormat="1" ht="14.1" customHeight="1" x14ac:dyDescent="0.15">
      <c r="A91" s="64">
        <v>375</v>
      </c>
      <c r="B91" s="65" t="s">
        <v>131</v>
      </c>
      <c r="C91" s="25"/>
      <c r="D91" s="25"/>
      <c r="E91" s="25"/>
      <c r="F91" s="25"/>
      <c r="G91" s="25"/>
    </row>
    <row r="92" spans="1:7" s="33" customFormat="1" ht="14.1" customHeight="1" x14ac:dyDescent="0.15">
      <c r="A92" s="64">
        <v>380</v>
      </c>
      <c r="B92" s="65" t="s">
        <v>133</v>
      </c>
      <c r="C92" s="25"/>
      <c r="D92" s="25"/>
      <c r="E92" s="25"/>
      <c r="F92" s="25"/>
      <c r="G92" s="25"/>
    </row>
    <row r="93" spans="1:7" s="33" customFormat="1" ht="14.1" customHeight="1" x14ac:dyDescent="0.15">
      <c r="A93" s="64">
        <v>385</v>
      </c>
      <c r="B93" s="65" t="s">
        <v>134</v>
      </c>
      <c r="C93" s="25"/>
      <c r="D93" s="25"/>
      <c r="E93" s="25"/>
      <c r="F93" s="25"/>
      <c r="G93" s="25"/>
    </row>
    <row r="94" spans="1:7" s="33" customFormat="1" ht="14.1" customHeight="1" x14ac:dyDescent="0.15">
      <c r="A94" s="64">
        <v>3.9</v>
      </c>
      <c r="B94" s="65" t="s">
        <v>135</v>
      </c>
      <c r="C94" s="25"/>
      <c r="D94" s="25"/>
      <c r="E94" s="25"/>
      <c r="F94" s="25"/>
      <c r="G94" s="25"/>
    </row>
    <row r="95" spans="1:7" s="33" customFormat="1" ht="14.1" customHeight="1" x14ac:dyDescent="0.15">
      <c r="A95" s="64">
        <v>393</v>
      </c>
      <c r="B95" s="65" t="s">
        <v>136</v>
      </c>
      <c r="C95" s="25"/>
      <c r="D95" s="25"/>
      <c r="E95" s="25"/>
      <c r="F95" s="25"/>
      <c r="G95" s="25"/>
    </row>
    <row r="96" spans="1:7" s="33" customFormat="1" ht="14.1" customHeight="1" x14ac:dyDescent="0.15">
      <c r="A96" s="64">
        <v>395</v>
      </c>
      <c r="B96" s="65" t="s">
        <v>137</v>
      </c>
      <c r="C96" s="25"/>
      <c r="D96" s="25"/>
      <c r="E96" s="25"/>
      <c r="F96" s="25"/>
      <c r="G96" s="25"/>
    </row>
    <row r="97" spans="1:7" s="33" customFormat="1" ht="14.1" customHeight="1" x14ac:dyDescent="0.15">
      <c r="A97" s="64">
        <v>400</v>
      </c>
      <c r="B97" s="65" t="s">
        <v>138</v>
      </c>
      <c r="C97" s="25"/>
      <c r="D97" s="25"/>
      <c r="E97" s="25"/>
      <c r="F97" s="25"/>
      <c r="G97" s="25"/>
    </row>
    <row r="98" spans="1:7" s="33" customFormat="1" ht="14.1" customHeight="1" x14ac:dyDescent="0.15">
      <c r="A98" s="64">
        <v>405</v>
      </c>
      <c r="B98" s="65" t="s">
        <v>139</v>
      </c>
      <c r="C98" s="25"/>
      <c r="D98" s="25"/>
      <c r="E98" s="25"/>
      <c r="F98" s="25"/>
      <c r="G98" s="25"/>
    </row>
    <row r="99" spans="1:7" s="33" customFormat="1" ht="14.1" customHeight="1" x14ac:dyDescent="0.15">
      <c r="A99" s="64">
        <v>410</v>
      </c>
      <c r="B99" s="65" t="s">
        <v>140</v>
      </c>
      <c r="C99" s="25"/>
      <c r="D99" s="25"/>
      <c r="E99" s="25"/>
      <c r="F99" s="25"/>
      <c r="G99" s="25"/>
    </row>
    <row r="100" spans="1:7" s="33" customFormat="1" ht="14.1" customHeight="1" x14ac:dyDescent="0.15">
      <c r="A100" s="64">
        <v>415</v>
      </c>
      <c r="B100" s="65" t="s">
        <v>141</v>
      </c>
      <c r="C100" s="25"/>
      <c r="D100" s="25"/>
      <c r="E100" s="25"/>
      <c r="F100" s="25"/>
      <c r="G100" s="25"/>
    </row>
    <row r="101" spans="1:7" s="33" customFormat="1" ht="14.1" customHeight="1" x14ac:dyDescent="0.15">
      <c r="A101" s="64">
        <v>420</v>
      </c>
      <c r="B101" s="65" t="s">
        <v>142</v>
      </c>
      <c r="C101" s="25"/>
      <c r="D101" s="25"/>
      <c r="E101" s="25"/>
      <c r="F101" s="25"/>
      <c r="G101" s="25"/>
    </row>
    <row r="102" spans="1:7" s="33" customFormat="1" ht="14.1" customHeight="1" x14ac:dyDescent="0.15">
      <c r="A102" s="64">
        <v>425</v>
      </c>
      <c r="B102" s="65" t="s">
        <v>143</v>
      </c>
      <c r="C102" s="25"/>
      <c r="D102" s="25"/>
      <c r="E102" s="25"/>
      <c r="F102" s="25"/>
      <c r="G102" s="25"/>
    </row>
    <row r="103" spans="1:7" s="33" customFormat="1" ht="14.1" customHeight="1" x14ac:dyDescent="0.15">
      <c r="A103" s="64">
        <v>430</v>
      </c>
      <c r="B103" s="65" t="s">
        <v>144</v>
      </c>
      <c r="C103" s="25"/>
      <c r="D103" s="25"/>
      <c r="E103" s="25"/>
      <c r="F103" s="25"/>
      <c r="G103" s="25"/>
    </row>
    <row r="104" spans="1:7" s="33" customFormat="1" ht="14.1" customHeight="1" x14ac:dyDescent="0.15">
      <c r="A104" s="64">
        <v>435</v>
      </c>
      <c r="B104" s="65" t="s">
        <v>145</v>
      </c>
      <c r="C104" s="25"/>
      <c r="D104" s="25"/>
      <c r="E104" s="25"/>
      <c r="F104" s="25"/>
      <c r="G104" s="25"/>
    </row>
    <row r="105" spans="1:7" s="33" customFormat="1" ht="14.1" customHeight="1" x14ac:dyDescent="0.15">
      <c r="A105" s="64">
        <v>440</v>
      </c>
      <c r="B105" s="65" t="s">
        <v>146</v>
      </c>
      <c r="C105" s="25"/>
      <c r="D105" s="25"/>
      <c r="E105" s="25"/>
      <c r="F105" s="25"/>
      <c r="G105" s="25"/>
    </row>
    <row r="106" spans="1:7" s="33" customFormat="1" ht="14.1" customHeight="1" x14ac:dyDescent="0.15">
      <c r="A106" s="64">
        <v>445</v>
      </c>
      <c r="B106" s="65" t="s">
        <v>147</v>
      </c>
      <c r="C106" s="25"/>
      <c r="D106" s="25"/>
      <c r="E106" s="25"/>
      <c r="F106" s="25"/>
      <c r="G106" s="25"/>
    </row>
    <row r="107" spans="1:7" s="33" customFormat="1" ht="14.1" customHeight="1" x14ac:dyDescent="0.15">
      <c r="A107" s="64">
        <v>450</v>
      </c>
      <c r="B107" s="65" t="s">
        <v>148</v>
      </c>
      <c r="C107" s="25"/>
      <c r="D107" s="25"/>
      <c r="E107" s="25"/>
      <c r="F107" s="25"/>
      <c r="G107" s="25"/>
    </row>
    <row r="108" spans="1:7" s="33" customFormat="1" ht="14.1" customHeight="1" x14ac:dyDescent="0.15">
      <c r="A108" s="64">
        <v>460</v>
      </c>
      <c r="B108" s="65" t="s">
        <v>149</v>
      </c>
      <c r="C108" s="25"/>
      <c r="D108" s="25"/>
      <c r="E108" s="25"/>
      <c r="F108" s="25"/>
      <c r="G108" s="25"/>
    </row>
    <row r="109" spans="1:7" s="33" customFormat="1" ht="14.1" customHeight="1" x14ac:dyDescent="0.15">
      <c r="A109" s="64">
        <v>465</v>
      </c>
      <c r="B109" s="65" t="s">
        <v>150</v>
      </c>
      <c r="C109" s="25"/>
      <c r="D109" s="25"/>
      <c r="E109" s="25"/>
      <c r="F109" s="25"/>
      <c r="G109" s="25"/>
    </row>
    <row r="110" spans="1:7" s="33" customFormat="1" ht="14.1" customHeight="1" x14ac:dyDescent="0.15">
      <c r="A110" s="64">
        <v>470</v>
      </c>
      <c r="B110" s="65" t="s">
        <v>151</v>
      </c>
      <c r="C110" s="25"/>
      <c r="D110" s="25"/>
      <c r="E110" s="25"/>
      <c r="F110" s="25"/>
      <c r="G110" s="25"/>
    </row>
    <row r="111" spans="1:7" s="33" customFormat="1" ht="14.1" customHeight="1" x14ac:dyDescent="0.15">
      <c r="A111" s="64">
        <v>475</v>
      </c>
      <c r="B111" s="65" t="s">
        <v>152</v>
      </c>
      <c r="C111" s="25"/>
      <c r="D111" s="25"/>
      <c r="E111" s="25"/>
      <c r="F111" s="25"/>
      <c r="G111" s="25"/>
    </row>
    <row r="112" spans="1:7" s="33" customFormat="1" ht="14.1" customHeight="1" x14ac:dyDescent="0.15">
      <c r="A112" s="64">
        <v>485</v>
      </c>
      <c r="B112" s="65" t="s">
        <v>153</v>
      </c>
      <c r="C112" s="25"/>
      <c r="D112" s="25"/>
      <c r="E112" s="25"/>
      <c r="F112" s="25"/>
      <c r="G112" s="25"/>
    </row>
    <row r="113" spans="1:7" s="33" customFormat="1" ht="14.1" customHeight="1" x14ac:dyDescent="0.15">
      <c r="A113" s="64">
        <v>490</v>
      </c>
      <c r="B113" s="65" t="s">
        <v>154</v>
      </c>
      <c r="C113" s="25"/>
      <c r="D113" s="25"/>
      <c r="E113" s="25"/>
      <c r="F113" s="25"/>
      <c r="G113" s="25"/>
    </row>
    <row r="114" spans="1:7" s="33" customFormat="1" ht="14.1" customHeight="1" x14ac:dyDescent="0.15">
      <c r="A114" s="64">
        <v>493</v>
      </c>
      <c r="B114" s="65" t="s">
        <v>155</v>
      </c>
      <c r="C114" s="25"/>
      <c r="D114" s="25"/>
      <c r="E114" s="25"/>
      <c r="F114" s="25"/>
      <c r="G114" s="25"/>
    </row>
    <row r="115" spans="1:7" s="33" customFormat="1" ht="14.1" customHeight="1" x14ac:dyDescent="0.15">
      <c r="A115" s="64">
        <v>495</v>
      </c>
      <c r="B115" s="65" t="s">
        <v>156</v>
      </c>
      <c r="C115" s="25"/>
      <c r="D115" s="25"/>
      <c r="E115" s="25"/>
      <c r="F115" s="25"/>
      <c r="G115" s="25"/>
    </row>
    <row r="116" spans="1:7" s="33" customFormat="1" ht="14.1" customHeight="1" x14ac:dyDescent="0.15">
      <c r="A116" s="64">
        <v>500</v>
      </c>
      <c r="B116" s="65" t="s">
        <v>157</v>
      </c>
      <c r="C116" s="25"/>
      <c r="D116" s="25"/>
      <c r="E116" s="25"/>
      <c r="F116" s="25"/>
      <c r="G116" s="25"/>
    </row>
    <row r="117" spans="1:7" s="33" customFormat="1" ht="14.1" customHeight="1" x14ac:dyDescent="0.15">
      <c r="A117" s="64">
        <v>505</v>
      </c>
      <c r="B117" s="65" t="s">
        <v>158</v>
      </c>
      <c r="C117" s="25"/>
      <c r="D117" s="25"/>
      <c r="E117" s="25"/>
      <c r="F117" s="25"/>
      <c r="G117" s="25"/>
    </row>
    <row r="118" spans="1:7" s="33" customFormat="1" ht="14.1" customHeight="1" x14ac:dyDescent="0.15">
      <c r="A118" s="64">
        <v>510</v>
      </c>
      <c r="B118" s="65" t="s">
        <v>159</v>
      </c>
      <c r="C118" s="25"/>
      <c r="D118" s="25"/>
      <c r="E118" s="25"/>
      <c r="F118" s="25"/>
      <c r="G118" s="25"/>
    </row>
    <row r="119" spans="1:7" s="33" customFormat="1" ht="14.1" customHeight="1" x14ac:dyDescent="0.15">
      <c r="A119" s="64">
        <v>515</v>
      </c>
      <c r="B119" s="65" t="s">
        <v>160</v>
      </c>
      <c r="C119" s="25"/>
      <c r="D119" s="25"/>
      <c r="E119" s="25"/>
      <c r="F119" s="25"/>
      <c r="G119" s="25"/>
    </row>
    <row r="120" spans="1:7" s="33" customFormat="1" ht="14.1" customHeight="1" x14ac:dyDescent="0.15">
      <c r="A120" s="64">
        <v>520</v>
      </c>
      <c r="B120" s="65" t="s">
        <v>161</v>
      </c>
      <c r="C120" s="25"/>
      <c r="D120" s="25"/>
      <c r="E120" s="25"/>
      <c r="F120" s="25"/>
      <c r="G120" s="25"/>
    </row>
    <row r="121" spans="1:7" s="33" customFormat="1" ht="14.1" customHeight="1" x14ac:dyDescent="0.15">
      <c r="A121" s="64">
        <v>525</v>
      </c>
      <c r="B121" s="65" t="s">
        <v>162</v>
      </c>
      <c r="C121" s="25"/>
      <c r="D121" s="25"/>
      <c r="E121" s="25"/>
      <c r="F121" s="25"/>
      <c r="G121" s="25"/>
    </row>
    <row r="122" spans="1:7" s="33" customFormat="1" ht="14.1" customHeight="1" x14ac:dyDescent="0.15">
      <c r="A122" s="64">
        <v>530</v>
      </c>
      <c r="B122" s="65" t="s">
        <v>163</v>
      </c>
      <c r="C122" s="25"/>
      <c r="D122" s="25"/>
      <c r="E122" s="25"/>
      <c r="F122" s="25"/>
      <c r="G122" s="25"/>
    </row>
    <row r="123" spans="1:7" s="33" customFormat="1" ht="14.1" customHeight="1" x14ac:dyDescent="0.15">
      <c r="A123" s="64">
        <v>540</v>
      </c>
      <c r="B123" s="65" t="s">
        <v>164</v>
      </c>
      <c r="C123" s="25"/>
      <c r="D123" s="25"/>
      <c r="E123" s="25"/>
      <c r="F123" s="25"/>
      <c r="G123" s="25"/>
    </row>
    <row r="124" spans="1:7" s="33" customFormat="1" ht="14.1" customHeight="1" x14ac:dyDescent="0.15">
      <c r="A124" s="64">
        <v>545</v>
      </c>
      <c r="B124" s="65" t="s">
        <v>165</v>
      </c>
      <c r="C124" s="25"/>
      <c r="D124" s="25"/>
      <c r="E124" s="25"/>
      <c r="F124" s="25"/>
      <c r="G124" s="25"/>
    </row>
    <row r="125" spans="1:7" s="33" customFormat="1" ht="14.1" customHeight="1" x14ac:dyDescent="0.15">
      <c r="A125" s="64">
        <v>550</v>
      </c>
      <c r="B125" s="65" t="s">
        <v>166</v>
      </c>
      <c r="C125" s="25"/>
      <c r="D125" s="25"/>
      <c r="E125" s="25"/>
      <c r="F125" s="25"/>
      <c r="G125" s="25"/>
    </row>
    <row r="126" spans="1:7" s="33" customFormat="1" ht="14.1" customHeight="1" x14ac:dyDescent="0.15">
      <c r="A126" s="64">
        <v>553</v>
      </c>
      <c r="B126" s="65" t="s">
        <v>167</v>
      </c>
      <c r="C126" s="25"/>
      <c r="D126" s="25"/>
      <c r="E126" s="25"/>
      <c r="F126" s="25"/>
      <c r="G126" s="25"/>
    </row>
    <row r="127" spans="1:7" s="33" customFormat="1" ht="14.1" customHeight="1" x14ac:dyDescent="0.15">
      <c r="A127" s="64">
        <v>555</v>
      </c>
      <c r="B127" s="65" t="s">
        <v>168</v>
      </c>
      <c r="C127" s="25"/>
      <c r="D127" s="25"/>
      <c r="E127" s="25"/>
      <c r="F127" s="25"/>
      <c r="G127" s="25"/>
    </row>
    <row r="128" spans="1:7" s="33" customFormat="1" ht="14.1" customHeight="1" x14ac:dyDescent="0.15">
      <c r="A128" s="64">
        <v>556</v>
      </c>
      <c r="B128" s="65" t="s">
        <v>169</v>
      </c>
      <c r="C128" s="25"/>
      <c r="D128" s="25"/>
      <c r="E128" s="25"/>
      <c r="F128" s="25"/>
      <c r="G128" s="25"/>
    </row>
    <row r="129" spans="1:7" s="33" customFormat="1" ht="14.1" customHeight="1" x14ac:dyDescent="0.15">
      <c r="A129" s="64">
        <v>557</v>
      </c>
      <c r="B129" s="65" t="s">
        <v>170</v>
      </c>
      <c r="C129" s="25"/>
      <c r="D129" s="25"/>
      <c r="E129" s="25"/>
      <c r="F129" s="25"/>
      <c r="G129" s="25"/>
    </row>
    <row r="130" spans="1:7" s="33" customFormat="1" ht="14.1" customHeight="1" x14ac:dyDescent="0.15">
      <c r="A130" s="64">
        <v>558</v>
      </c>
      <c r="B130" s="65" t="s">
        <v>171</v>
      </c>
      <c r="C130" s="25"/>
      <c r="D130" s="25"/>
      <c r="E130" s="25"/>
      <c r="F130" s="25"/>
      <c r="G130" s="25"/>
    </row>
    <row r="131" spans="1:7" s="33" customFormat="1" ht="14.1" customHeight="1" x14ac:dyDescent="0.15">
      <c r="A131" s="64">
        <v>559</v>
      </c>
      <c r="B131" s="65" t="s">
        <v>172</v>
      </c>
      <c r="C131" s="25"/>
      <c r="D131" s="25"/>
      <c r="E131" s="25"/>
      <c r="F131" s="25"/>
      <c r="G131" s="25"/>
    </row>
    <row r="132" spans="1:7" s="33" customFormat="1" ht="14.1" customHeight="1" x14ac:dyDescent="0.15">
      <c r="A132" s="64">
        <v>560</v>
      </c>
      <c r="B132" s="65" t="s">
        <v>173</v>
      </c>
      <c r="C132" s="25"/>
      <c r="D132" s="25"/>
      <c r="E132" s="25"/>
      <c r="F132" s="25"/>
      <c r="G132" s="25"/>
    </row>
    <row r="133" spans="1:7" s="33" customFormat="1" ht="14.1" customHeight="1" x14ac:dyDescent="0.15">
      <c r="A133" s="64">
        <v>565</v>
      </c>
      <c r="B133" s="65" t="s">
        <v>174</v>
      </c>
      <c r="C133" s="25"/>
      <c r="D133" s="25"/>
      <c r="E133" s="25"/>
      <c r="F133" s="25"/>
      <c r="G133" s="25"/>
    </row>
    <row r="134" spans="1:7" s="33" customFormat="1" ht="14.1" customHeight="1" x14ac:dyDescent="0.15">
      <c r="A134" s="64">
        <v>570</v>
      </c>
      <c r="B134" s="65" t="s">
        <v>175</v>
      </c>
      <c r="C134" s="25"/>
      <c r="D134" s="25"/>
      <c r="E134" s="25"/>
      <c r="F134" s="25"/>
      <c r="G134" s="25"/>
    </row>
    <row r="135" spans="1:7" s="33" customFormat="1" ht="14.1" customHeight="1" x14ac:dyDescent="0.15">
      <c r="A135" s="64">
        <v>575</v>
      </c>
      <c r="B135" s="65" t="s">
        <v>176</v>
      </c>
      <c r="C135" s="25"/>
      <c r="D135" s="25"/>
      <c r="E135" s="25"/>
      <c r="F135" s="25"/>
      <c r="G135" s="25"/>
    </row>
    <row r="136" spans="1:7" s="33" customFormat="1" ht="14.1" customHeight="1" x14ac:dyDescent="0.15">
      <c r="A136" s="64">
        <v>578</v>
      </c>
      <c r="B136" s="65" t="s">
        <v>177</v>
      </c>
      <c r="C136" s="25"/>
      <c r="D136" s="25"/>
      <c r="E136" s="25"/>
      <c r="F136" s="25"/>
      <c r="G136" s="25"/>
    </row>
    <row r="137" spans="1:7" s="33" customFormat="1" ht="14.1" customHeight="1" x14ac:dyDescent="0.15">
      <c r="A137" s="64">
        <v>580</v>
      </c>
      <c r="B137" s="65" t="s">
        <v>178</v>
      </c>
      <c r="C137" s="25"/>
      <c r="D137" s="25"/>
      <c r="E137" s="25"/>
      <c r="F137" s="25"/>
      <c r="G137" s="25"/>
    </row>
    <row r="138" spans="1:7" s="33" customFormat="1" ht="14.1" customHeight="1" x14ac:dyDescent="0.15">
      <c r="A138" s="64">
        <v>590</v>
      </c>
      <c r="B138" s="65" t="s">
        <v>179</v>
      </c>
      <c r="C138" s="25"/>
      <c r="D138" s="25"/>
      <c r="E138" s="25"/>
      <c r="F138" s="25"/>
      <c r="G138" s="25"/>
    </row>
    <row r="139" spans="1:7" s="33" customFormat="1" ht="14.1" customHeight="1" x14ac:dyDescent="0.15">
      <c r="A139" s="64">
        <v>593</v>
      </c>
      <c r="B139" s="65" t="s">
        <v>180</v>
      </c>
      <c r="C139" s="25"/>
      <c r="D139" s="25"/>
      <c r="E139" s="25"/>
      <c r="F139" s="25"/>
      <c r="G139" s="25"/>
    </row>
    <row r="140" spans="1:7" s="33" customFormat="1" ht="14.1" customHeight="1" x14ac:dyDescent="0.15">
      <c r="A140" s="64">
        <v>595</v>
      </c>
      <c r="B140" s="65" t="s">
        <v>181</v>
      </c>
      <c r="C140" s="25"/>
      <c r="D140" s="25"/>
      <c r="E140" s="25"/>
      <c r="F140" s="25"/>
      <c r="G140" s="25"/>
    </row>
    <row r="141" spans="1:7" s="33" customFormat="1" ht="14.1" customHeight="1" x14ac:dyDescent="0.15">
      <c r="A141" s="64">
        <v>600</v>
      </c>
      <c r="B141" s="65" t="s">
        <v>182</v>
      </c>
      <c r="C141" s="25"/>
      <c r="D141" s="25"/>
      <c r="E141" s="25"/>
      <c r="F141" s="25"/>
      <c r="G141" s="25"/>
    </row>
    <row r="142" spans="1:7" s="33" customFormat="1" ht="14.1" customHeight="1" x14ac:dyDescent="0.15">
      <c r="A142" s="64">
        <v>605</v>
      </c>
      <c r="B142" s="65" t="s">
        <v>183</v>
      </c>
      <c r="C142" s="25"/>
      <c r="D142" s="25"/>
      <c r="E142" s="25"/>
      <c r="F142" s="25"/>
      <c r="G142" s="25"/>
    </row>
    <row r="143" spans="1:7" s="33" customFormat="1" ht="14.1" customHeight="1" x14ac:dyDescent="0.15">
      <c r="A143" s="64">
        <v>610</v>
      </c>
      <c r="B143" s="65" t="s">
        <v>184</v>
      </c>
      <c r="C143" s="25"/>
      <c r="D143" s="25"/>
      <c r="E143" s="25"/>
      <c r="F143" s="25"/>
      <c r="G143" s="25"/>
    </row>
    <row r="144" spans="1:7" s="33" customFormat="1" ht="14.1" customHeight="1" x14ac:dyDescent="0.15">
      <c r="A144" s="64">
        <v>615</v>
      </c>
      <c r="B144" s="65" t="s">
        <v>185</v>
      </c>
      <c r="C144" s="25"/>
      <c r="D144" s="25"/>
      <c r="E144" s="25"/>
      <c r="F144" s="25"/>
      <c r="G144" s="25"/>
    </row>
    <row r="145" spans="1:7" s="33" customFormat="1" ht="14.1" customHeight="1" x14ac:dyDescent="0.15">
      <c r="A145" s="64">
        <v>620</v>
      </c>
      <c r="B145" s="65" t="s">
        <v>186</v>
      </c>
      <c r="C145" s="25"/>
      <c r="D145" s="25"/>
      <c r="E145" s="25"/>
      <c r="F145" s="25"/>
      <c r="G145" s="25"/>
    </row>
    <row r="146" spans="1:7" s="33" customFormat="1" ht="14.1" customHeight="1" x14ac:dyDescent="0.15">
      <c r="A146" s="64">
        <v>625</v>
      </c>
      <c r="B146" s="65" t="s">
        <v>187</v>
      </c>
      <c r="C146" s="25"/>
      <c r="D146" s="25"/>
      <c r="E146" s="25"/>
      <c r="F146" s="25"/>
      <c r="G146" s="25"/>
    </row>
    <row r="147" spans="1:7" s="33" customFormat="1" ht="14.1" customHeight="1" x14ac:dyDescent="0.15">
      <c r="A147" s="64">
        <v>630</v>
      </c>
      <c r="B147" s="65" t="s">
        <v>188</v>
      </c>
      <c r="C147" s="25"/>
      <c r="D147" s="25"/>
      <c r="E147" s="25"/>
      <c r="F147" s="25"/>
      <c r="G147" s="25"/>
    </row>
    <row r="148" spans="1:7" s="33" customFormat="1" ht="14.1" customHeight="1" x14ac:dyDescent="0.15">
      <c r="A148" s="64">
        <v>635</v>
      </c>
      <c r="B148" s="65" t="s">
        <v>189</v>
      </c>
      <c r="C148" s="25"/>
      <c r="D148" s="25"/>
      <c r="E148" s="25"/>
      <c r="F148" s="25"/>
      <c r="G148" s="25"/>
    </row>
    <row r="149" spans="1:7" s="33" customFormat="1" ht="14.1" customHeight="1" x14ac:dyDescent="0.15">
      <c r="A149" s="64">
        <v>640</v>
      </c>
      <c r="B149" s="65" t="s">
        <v>190</v>
      </c>
      <c r="C149" s="25"/>
      <c r="D149" s="25"/>
      <c r="E149" s="25"/>
      <c r="F149" s="25"/>
      <c r="G149" s="25"/>
    </row>
    <row r="150" spans="1:7" s="33" customFormat="1" ht="14.1" customHeight="1" x14ac:dyDescent="0.15">
      <c r="A150" s="64">
        <v>645</v>
      </c>
      <c r="B150" s="65" t="s">
        <v>191</v>
      </c>
      <c r="C150" s="25"/>
      <c r="D150" s="25"/>
      <c r="E150" s="25"/>
      <c r="F150" s="25"/>
      <c r="G150" s="25"/>
    </row>
    <row r="151" spans="1:7" s="33" customFormat="1" ht="14.1" customHeight="1" x14ac:dyDescent="0.15">
      <c r="A151" s="64">
        <v>650</v>
      </c>
      <c r="B151" s="65" t="s">
        <v>192</v>
      </c>
      <c r="C151" s="25"/>
      <c r="D151" s="25"/>
      <c r="E151" s="25"/>
      <c r="F151" s="25"/>
      <c r="G151" s="25"/>
    </row>
    <row r="152" spans="1:7" s="33" customFormat="1" ht="14.1" customHeight="1" x14ac:dyDescent="0.15">
      <c r="A152" s="64">
        <v>652</v>
      </c>
      <c r="B152" s="65" t="s">
        <v>193</v>
      </c>
      <c r="C152" s="25"/>
      <c r="D152" s="25"/>
      <c r="E152" s="25"/>
      <c r="F152" s="25"/>
      <c r="G152" s="25"/>
    </row>
    <row r="153" spans="1:7" s="33" customFormat="1" ht="14.1" customHeight="1" x14ac:dyDescent="0.15">
      <c r="A153" s="64">
        <v>655</v>
      </c>
      <c r="B153" s="65" t="s">
        <v>194</v>
      </c>
      <c r="C153" s="25"/>
      <c r="D153" s="25"/>
      <c r="E153" s="25"/>
      <c r="F153" s="25"/>
      <c r="G153" s="25"/>
    </row>
    <row r="154" spans="1:7" s="33" customFormat="1" ht="14.1" customHeight="1" x14ac:dyDescent="0.15">
      <c r="A154" s="64">
        <v>658</v>
      </c>
      <c r="B154" s="65" t="s">
        <v>195</v>
      </c>
      <c r="C154" s="25"/>
      <c r="D154" s="25"/>
      <c r="E154" s="25"/>
      <c r="F154" s="25"/>
      <c r="G154" s="25"/>
    </row>
    <row r="155" spans="1:7" s="33" customFormat="1" ht="14.1" customHeight="1" x14ac:dyDescent="0.15">
      <c r="A155" s="64">
        <v>659</v>
      </c>
      <c r="B155" s="65" t="s">
        <v>196</v>
      </c>
      <c r="C155" s="25"/>
      <c r="D155" s="25"/>
      <c r="E155" s="25"/>
      <c r="F155" s="25"/>
      <c r="G155" s="25"/>
    </row>
    <row r="156" spans="1:7" s="33" customFormat="1" ht="14.1" customHeight="1" x14ac:dyDescent="0.15">
      <c r="A156" s="64">
        <v>660</v>
      </c>
      <c r="B156" s="65" t="s">
        <v>197</v>
      </c>
      <c r="C156" s="25"/>
      <c r="D156" s="25"/>
      <c r="E156" s="25"/>
      <c r="F156" s="25"/>
      <c r="G156" s="25"/>
    </row>
    <row r="157" spans="1:7" s="33" customFormat="1" ht="14.1" customHeight="1" x14ac:dyDescent="0.15">
      <c r="A157" s="64">
        <v>665</v>
      </c>
      <c r="B157" s="65" t="s">
        <v>198</v>
      </c>
      <c r="C157" s="25"/>
      <c r="D157" s="25"/>
      <c r="E157" s="25"/>
      <c r="F157" s="25"/>
      <c r="G157" s="25"/>
    </row>
    <row r="158" spans="1:7" s="33" customFormat="1" ht="14.1" customHeight="1" x14ac:dyDescent="0.15">
      <c r="A158" s="64">
        <v>670</v>
      </c>
      <c r="B158" s="65" t="s">
        <v>199</v>
      </c>
      <c r="C158" s="25"/>
      <c r="D158" s="25"/>
      <c r="E158" s="25"/>
      <c r="F158" s="25"/>
      <c r="G158" s="25"/>
    </row>
    <row r="159" spans="1:7" s="33" customFormat="1" ht="14.1" customHeight="1" x14ac:dyDescent="0.15">
      <c r="A159" s="64">
        <v>675</v>
      </c>
      <c r="B159" s="65" t="s">
        <v>200</v>
      </c>
      <c r="C159" s="25"/>
      <c r="D159" s="25"/>
      <c r="E159" s="25"/>
      <c r="F159" s="25"/>
      <c r="G159" s="25"/>
    </row>
    <row r="160" spans="1:7" s="33" customFormat="1" ht="14.1" customHeight="1" x14ac:dyDescent="0.15">
      <c r="A160" s="64">
        <v>680</v>
      </c>
      <c r="B160" s="65" t="s">
        <v>201</v>
      </c>
      <c r="C160" s="25"/>
      <c r="D160" s="25"/>
      <c r="E160" s="25"/>
      <c r="F160" s="25"/>
      <c r="G160" s="25"/>
    </row>
    <row r="161" spans="1:7" s="33" customFormat="1" ht="14.1" customHeight="1" x14ac:dyDescent="0.15">
      <c r="A161" s="64">
        <v>685</v>
      </c>
      <c r="B161" s="65" t="s">
        <v>202</v>
      </c>
      <c r="C161" s="25"/>
      <c r="D161" s="25"/>
      <c r="E161" s="25"/>
      <c r="F161" s="25"/>
      <c r="G161" s="25"/>
    </row>
    <row r="162" spans="1:7" s="33" customFormat="1" ht="14.1" customHeight="1" x14ac:dyDescent="0.15">
      <c r="A162" s="64">
        <v>690</v>
      </c>
      <c r="B162" s="65" t="s">
        <v>203</v>
      </c>
      <c r="C162" s="25"/>
      <c r="D162" s="25"/>
      <c r="E162" s="25"/>
      <c r="F162" s="25"/>
      <c r="G162" s="25"/>
    </row>
    <row r="163" spans="1:7" s="33" customFormat="1" ht="14.1" customHeight="1" x14ac:dyDescent="0.15">
      <c r="A163" s="64">
        <v>691</v>
      </c>
      <c r="B163" s="65" t="s">
        <v>204</v>
      </c>
      <c r="C163" s="25"/>
      <c r="D163" s="25"/>
      <c r="E163" s="25"/>
      <c r="F163" s="25"/>
      <c r="G163" s="25"/>
    </row>
    <row r="164" spans="1:7" s="33" customFormat="1" ht="14.1" customHeight="1" x14ac:dyDescent="0.15">
      <c r="A164" s="64">
        <v>700</v>
      </c>
      <c r="B164" s="65" t="s">
        <v>205</v>
      </c>
      <c r="C164" s="25"/>
      <c r="D164" s="25"/>
      <c r="E164" s="25"/>
      <c r="F164" s="25"/>
      <c r="G164" s="25"/>
    </row>
    <row r="165" spans="1:7" s="33" customFormat="1" ht="14.1" customHeight="1" x14ac:dyDescent="0.15">
      <c r="A165" s="64">
        <v>710</v>
      </c>
      <c r="B165" s="65" t="s">
        <v>206</v>
      </c>
      <c r="C165" s="25"/>
      <c r="D165" s="25"/>
      <c r="E165" s="25"/>
      <c r="F165" s="25"/>
      <c r="G165" s="25"/>
    </row>
    <row r="166" spans="1:7" s="33" customFormat="1" ht="14.1" customHeight="1" x14ac:dyDescent="0.15">
      <c r="A166" s="64">
        <v>715</v>
      </c>
      <c r="B166" s="65" t="s">
        <v>207</v>
      </c>
      <c r="C166" s="25"/>
      <c r="D166" s="25"/>
      <c r="E166" s="25"/>
      <c r="F166" s="25"/>
      <c r="G166" s="25"/>
    </row>
    <row r="167" spans="1:7" s="33" customFormat="1" ht="14.1" customHeight="1" x14ac:dyDescent="0.15">
      <c r="A167" s="64">
        <v>720</v>
      </c>
      <c r="B167" s="65" t="s">
        <v>208</v>
      </c>
      <c r="C167" s="25"/>
      <c r="D167" s="25"/>
      <c r="E167" s="25"/>
      <c r="F167" s="25"/>
      <c r="G167" s="25"/>
    </row>
    <row r="168" spans="1:7" s="33" customFormat="1" ht="14.1" customHeight="1" x14ac:dyDescent="0.15">
      <c r="A168" s="64">
        <v>725</v>
      </c>
      <c r="B168" s="65" t="s">
        <v>209</v>
      </c>
      <c r="C168" s="25"/>
      <c r="D168" s="25"/>
      <c r="E168" s="25"/>
      <c r="F168" s="25"/>
      <c r="G168" s="25"/>
    </row>
    <row r="169" spans="1:7" s="33" customFormat="1" ht="14.1" customHeight="1" x14ac:dyDescent="0.15">
      <c r="A169" s="64">
        <v>726</v>
      </c>
      <c r="B169" s="65" t="s">
        <v>309</v>
      </c>
      <c r="C169" s="25"/>
      <c r="D169" s="25"/>
      <c r="E169" s="25"/>
      <c r="F169" s="25"/>
      <c r="G169" s="25"/>
    </row>
    <row r="170" spans="1:7" s="33" customFormat="1" ht="14.1" customHeight="1" x14ac:dyDescent="0.15">
      <c r="A170" s="64">
        <v>730</v>
      </c>
      <c r="B170" s="65" t="s">
        <v>210</v>
      </c>
      <c r="C170" s="25"/>
      <c r="D170" s="25"/>
      <c r="E170" s="25"/>
      <c r="F170" s="25"/>
      <c r="G170" s="25"/>
    </row>
    <row r="171" spans="1:7" s="33" customFormat="1" ht="14.1" customHeight="1" x14ac:dyDescent="0.15">
      <c r="A171" s="64">
        <v>735</v>
      </c>
      <c r="B171" s="65" t="s">
        <v>211</v>
      </c>
      <c r="C171" s="25"/>
      <c r="D171" s="25"/>
      <c r="E171" s="25"/>
      <c r="F171" s="25"/>
      <c r="G171" s="25"/>
    </row>
    <row r="172" spans="1:7" s="33" customFormat="1" ht="14.1" customHeight="1" x14ac:dyDescent="0.15">
      <c r="A172" s="64">
        <v>740</v>
      </c>
      <c r="B172" s="65" t="s">
        <v>212</v>
      </c>
      <c r="C172" s="25"/>
      <c r="D172" s="25"/>
      <c r="E172" s="25"/>
      <c r="F172" s="25"/>
      <c r="G172" s="25"/>
    </row>
    <row r="173" spans="1:7" s="33" customFormat="1" ht="14.1" customHeight="1" x14ac:dyDescent="0.15">
      <c r="A173" s="64">
        <v>745</v>
      </c>
      <c r="B173" s="65" t="s">
        <v>213</v>
      </c>
      <c r="C173" s="25"/>
      <c r="D173" s="25"/>
      <c r="E173" s="25"/>
      <c r="F173" s="25"/>
      <c r="G173" s="25"/>
    </row>
    <row r="174" spans="1:7" s="33" customFormat="1" ht="14.1" customHeight="1" x14ac:dyDescent="0.15">
      <c r="A174" s="64">
        <v>750</v>
      </c>
      <c r="B174" s="65" t="s">
        <v>214</v>
      </c>
      <c r="C174" s="25"/>
      <c r="D174" s="25"/>
      <c r="E174" s="25"/>
      <c r="F174" s="25"/>
      <c r="G174" s="25"/>
    </row>
    <row r="175" spans="1:7" s="33" customFormat="1" ht="14.1" customHeight="1" x14ac:dyDescent="0.15">
      <c r="A175" s="64">
        <v>755</v>
      </c>
      <c r="B175" s="65" t="s">
        <v>215</v>
      </c>
      <c r="C175" s="25"/>
      <c r="D175" s="25"/>
      <c r="E175" s="25"/>
      <c r="F175" s="25"/>
      <c r="G175" s="25"/>
    </row>
    <row r="176" spans="1:7" s="33" customFormat="1" ht="14.1" customHeight="1" x14ac:dyDescent="0.15">
      <c r="A176" s="64">
        <v>760</v>
      </c>
      <c r="B176" s="65" t="s">
        <v>216</v>
      </c>
      <c r="C176" s="25"/>
      <c r="D176" s="25"/>
      <c r="E176" s="25"/>
      <c r="F176" s="25"/>
      <c r="G176" s="25"/>
    </row>
    <row r="177" spans="1:7" s="33" customFormat="1" ht="14.1" customHeight="1" x14ac:dyDescent="0.15">
      <c r="A177" s="64">
        <v>765</v>
      </c>
      <c r="B177" s="65" t="s">
        <v>217</v>
      </c>
      <c r="C177" s="25"/>
      <c r="D177" s="25"/>
      <c r="E177" s="25"/>
      <c r="F177" s="25"/>
      <c r="G177" s="25"/>
    </row>
    <row r="178" spans="1:7" s="33" customFormat="1" ht="14.1" customHeight="1" x14ac:dyDescent="0.15">
      <c r="A178" s="64">
        <v>770</v>
      </c>
      <c r="B178" s="65" t="s">
        <v>218</v>
      </c>
      <c r="C178" s="25"/>
      <c r="D178" s="25"/>
      <c r="E178" s="25"/>
      <c r="F178" s="25"/>
      <c r="G178" s="25"/>
    </row>
    <row r="179" spans="1:7" s="33" customFormat="1" ht="14.1" customHeight="1" x14ac:dyDescent="0.15">
      <c r="A179" s="64">
        <v>775</v>
      </c>
      <c r="B179" s="65" t="s">
        <v>219</v>
      </c>
      <c r="C179" s="25"/>
      <c r="D179" s="25"/>
      <c r="E179" s="25"/>
      <c r="F179" s="25"/>
      <c r="G179" s="25"/>
    </row>
    <row r="180" spans="1:7" s="33" customFormat="1" ht="14.1" customHeight="1" x14ac:dyDescent="0.15">
      <c r="A180" s="64">
        <v>780</v>
      </c>
      <c r="B180" s="65" t="s">
        <v>220</v>
      </c>
      <c r="C180" s="25"/>
      <c r="D180" s="25"/>
      <c r="E180" s="25"/>
      <c r="F180" s="25"/>
      <c r="G180" s="25"/>
    </row>
    <row r="181" spans="1:7" s="33" customFormat="1" ht="14.1" customHeight="1" x14ac:dyDescent="0.15">
      <c r="A181" s="64">
        <v>785</v>
      </c>
      <c r="B181" s="65" t="s">
        <v>221</v>
      </c>
      <c r="C181" s="25"/>
      <c r="D181" s="25"/>
      <c r="E181" s="25"/>
      <c r="F181" s="25"/>
      <c r="G181" s="25"/>
    </row>
    <row r="182" spans="1:7" s="33" customFormat="1" ht="14.1" customHeight="1" x14ac:dyDescent="0.15">
      <c r="A182" s="64">
        <v>790</v>
      </c>
      <c r="B182" s="65" t="s">
        <v>222</v>
      </c>
      <c r="C182" s="25"/>
      <c r="D182" s="25"/>
      <c r="E182" s="25"/>
      <c r="F182" s="25"/>
      <c r="G182" s="25"/>
    </row>
    <row r="183" spans="1:7" s="33" customFormat="1" ht="14.1" customHeight="1" x14ac:dyDescent="0.15">
      <c r="A183" s="64">
        <v>795</v>
      </c>
      <c r="B183" s="65" t="s">
        <v>223</v>
      </c>
      <c r="C183" s="25"/>
      <c r="D183" s="25"/>
      <c r="E183" s="25"/>
      <c r="F183" s="25"/>
      <c r="G183" s="25"/>
    </row>
    <row r="184" spans="1:7" s="33" customFormat="1" ht="14.1" customHeight="1" x14ac:dyDescent="0.15">
      <c r="A184" s="64">
        <v>800</v>
      </c>
      <c r="B184" s="65" t="s">
        <v>224</v>
      </c>
      <c r="C184" s="25"/>
      <c r="D184" s="25"/>
      <c r="E184" s="25"/>
      <c r="F184" s="25"/>
      <c r="G184" s="25"/>
    </row>
    <row r="185" spans="1:7" s="33" customFormat="1" ht="14.1" customHeight="1" x14ac:dyDescent="0.15">
      <c r="A185" s="64">
        <v>801</v>
      </c>
      <c r="B185" s="65" t="s">
        <v>225</v>
      </c>
      <c r="C185" s="25"/>
      <c r="D185" s="25"/>
      <c r="E185" s="25"/>
      <c r="F185" s="25"/>
      <c r="G185" s="25"/>
    </row>
    <row r="186" spans="1:7" s="33" customFormat="1" ht="14.1" customHeight="1" x14ac:dyDescent="0.15">
      <c r="A186" s="64">
        <v>803</v>
      </c>
      <c r="B186" s="65" t="s">
        <v>226</v>
      </c>
      <c r="C186" s="25"/>
      <c r="D186" s="25"/>
      <c r="E186" s="25"/>
      <c r="F186" s="25"/>
      <c r="G186" s="25"/>
    </row>
    <row r="187" spans="1:7" s="33" customFormat="1" ht="14.1" customHeight="1" x14ac:dyDescent="0.15">
      <c r="A187" s="64">
        <v>804</v>
      </c>
      <c r="B187" s="65" t="s">
        <v>227</v>
      </c>
      <c r="C187" s="25"/>
      <c r="D187" s="25"/>
      <c r="E187" s="25"/>
      <c r="F187" s="25"/>
      <c r="G187" s="25"/>
    </row>
    <row r="188" spans="1:7" s="33" customFormat="1" ht="14.1" customHeight="1" x14ac:dyDescent="0.15">
      <c r="A188" s="64">
        <v>805</v>
      </c>
      <c r="B188" s="65" t="s">
        <v>228</v>
      </c>
      <c r="C188" s="25"/>
      <c r="D188" s="25"/>
      <c r="E188" s="25"/>
      <c r="F188" s="25"/>
      <c r="G188" s="25"/>
    </row>
    <row r="189" spans="1:7" s="33" customFormat="1" ht="14.1" customHeight="1" x14ac:dyDescent="0.15">
      <c r="A189" s="64">
        <v>810</v>
      </c>
      <c r="B189" s="65" t="s">
        <v>229</v>
      </c>
      <c r="C189" s="25"/>
      <c r="D189" s="25"/>
      <c r="E189" s="25"/>
      <c r="F189" s="25"/>
      <c r="G189" s="25"/>
    </row>
    <row r="190" spans="1:7" s="33" customFormat="1" ht="14.1" customHeight="1" x14ac:dyDescent="0.15">
      <c r="A190" s="64">
        <v>815</v>
      </c>
      <c r="B190" s="65" t="s">
        <v>230</v>
      </c>
      <c r="C190" s="25"/>
      <c r="D190" s="25"/>
      <c r="E190" s="25"/>
      <c r="F190" s="25"/>
      <c r="G190" s="25"/>
    </row>
    <row r="191" spans="1:7" s="33" customFormat="1" ht="14.1" customHeight="1" x14ac:dyDescent="0.15">
      <c r="A191" s="64">
        <v>820</v>
      </c>
      <c r="B191" s="65" t="s">
        <v>231</v>
      </c>
      <c r="C191" s="25"/>
      <c r="D191" s="25"/>
      <c r="E191" s="25"/>
      <c r="F191" s="25"/>
      <c r="G191" s="25"/>
    </row>
    <row r="192" spans="1:7" s="33" customFormat="1" ht="14.1" customHeight="1" x14ac:dyDescent="0.15">
      <c r="A192" s="64">
        <v>825</v>
      </c>
      <c r="B192" s="65" t="s">
        <v>232</v>
      </c>
      <c r="C192" s="25"/>
      <c r="D192" s="25"/>
      <c r="E192" s="25"/>
      <c r="F192" s="25"/>
      <c r="G192" s="25"/>
    </row>
    <row r="193" spans="1:7" s="33" customFormat="1" ht="14.1" customHeight="1" x14ac:dyDescent="0.15">
      <c r="A193" s="64">
        <v>830</v>
      </c>
      <c r="B193" s="65" t="s">
        <v>233</v>
      </c>
      <c r="C193" s="25"/>
      <c r="D193" s="25"/>
      <c r="E193" s="25"/>
      <c r="F193" s="25"/>
      <c r="G193" s="25"/>
    </row>
    <row r="194" spans="1:7" s="33" customFormat="1" ht="14.1" customHeight="1" x14ac:dyDescent="0.15">
      <c r="A194" s="64">
        <v>832</v>
      </c>
      <c r="B194" s="65" t="s">
        <v>234</v>
      </c>
      <c r="C194" s="25"/>
      <c r="D194" s="25"/>
      <c r="E194" s="25"/>
      <c r="F194" s="25"/>
      <c r="G194" s="25"/>
    </row>
    <row r="195" spans="1:7" s="33" customFormat="1" ht="14.1" customHeight="1" x14ac:dyDescent="0.15">
      <c r="A195" s="64">
        <v>838</v>
      </c>
      <c r="B195" s="65" t="s">
        <v>235</v>
      </c>
      <c r="C195" s="25"/>
      <c r="D195" s="25"/>
      <c r="E195" s="25"/>
      <c r="F195" s="25"/>
      <c r="G195" s="25"/>
    </row>
    <row r="196" spans="1:7" s="33" customFormat="1" ht="14.1" customHeight="1" x14ac:dyDescent="0.15">
      <c r="A196" s="64">
        <v>839</v>
      </c>
      <c r="B196" s="65" t="s">
        <v>236</v>
      </c>
      <c r="C196" s="25"/>
      <c r="D196" s="25"/>
      <c r="E196" s="25"/>
      <c r="F196" s="25"/>
      <c r="G196" s="25"/>
    </row>
    <row r="197" spans="1:7" s="33" customFormat="1" ht="14.1" customHeight="1" x14ac:dyDescent="0.15">
      <c r="A197" s="64">
        <v>840</v>
      </c>
      <c r="B197" s="65" t="s">
        <v>237</v>
      </c>
      <c r="C197" s="25"/>
      <c r="D197" s="25"/>
      <c r="E197" s="25"/>
      <c r="F197" s="25"/>
      <c r="G197" s="25"/>
    </row>
    <row r="198" spans="1:7" s="33" customFormat="1" ht="14.1" customHeight="1" x14ac:dyDescent="0.15">
      <c r="A198" s="64">
        <v>845</v>
      </c>
      <c r="B198" s="65" t="s">
        <v>238</v>
      </c>
      <c r="C198" s="25"/>
      <c r="D198" s="25"/>
      <c r="E198" s="25"/>
      <c r="F198" s="25"/>
      <c r="G198" s="25"/>
    </row>
    <row r="199" spans="1:7" s="33" customFormat="1" ht="14.1" customHeight="1" x14ac:dyDescent="0.15">
      <c r="A199" s="64">
        <v>850</v>
      </c>
      <c r="B199" s="65" t="s">
        <v>239</v>
      </c>
      <c r="C199" s="25"/>
      <c r="D199" s="25"/>
      <c r="E199" s="25"/>
      <c r="F199" s="25"/>
      <c r="G199" s="25"/>
    </row>
    <row r="200" spans="1:7" s="33" customFormat="1" ht="14.1" customHeight="1" x14ac:dyDescent="0.15">
      <c r="A200" s="64">
        <v>855</v>
      </c>
      <c r="B200" s="65" t="s">
        <v>240</v>
      </c>
      <c r="C200" s="25"/>
      <c r="D200" s="25"/>
      <c r="E200" s="25"/>
      <c r="F200" s="25"/>
      <c r="G200" s="25"/>
    </row>
    <row r="201" spans="1:7" s="33" customFormat="1" ht="14.1" customHeight="1" x14ac:dyDescent="0.15">
      <c r="A201" s="64">
        <v>860</v>
      </c>
      <c r="B201" s="65" t="s">
        <v>241</v>
      </c>
      <c r="C201" s="25"/>
      <c r="D201" s="25"/>
      <c r="E201" s="25"/>
      <c r="F201" s="25"/>
      <c r="G201" s="25"/>
    </row>
    <row r="202" spans="1:7" s="33" customFormat="1" ht="14.1" customHeight="1" x14ac:dyDescent="0.15">
      <c r="A202" s="64">
        <v>863</v>
      </c>
      <c r="B202" s="65" t="s">
        <v>242</v>
      </c>
      <c r="C202" s="25"/>
      <c r="D202" s="25"/>
      <c r="E202" s="25"/>
      <c r="F202" s="25"/>
      <c r="G202" s="25"/>
    </row>
    <row r="203" spans="1:7" s="33" customFormat="1" ht="14.1" customHeight="1" x14ac:dyDescent="0.15">
      <c r="A203" s="64">
        <v>864</v>
      </c>
      <c r="B203" s="65" t="s">
        <v>308</v>
      </c>
      <c r="C203" s="25"/>
      <c r="D203" s="25"/>
      <c r="E203" s="25"/>
      <c r="F203" s="25"/>
      <c r="G203" s="25"/>
    </row>
    <row r="204" spans="1:7" s="33" customFormat="1" ht="14.1" customHeight="1" x14ac:dyDescent="0.15">
      <c r="A204" s="64">
        <v>865</v>
      </c>
      <c r="B204" s="65" t="s">
        <v>243</v>
      </c>
      <c r="C204" s="25"/>
      <c r="D204" s="25"/>
      <c r="E204" s="25"/>
      <c r="F204" s="25"/>
      <c r="G204" s="25"/>
    </row>
    <row r="205" spans="1:7" s="33" customFormat="1" ht="14.1" customHeight="1" x14ac:dyDescent="0.15">
      <c r="A205" s="64">
        <v>870</v>
      </c>
      <c r="B205" s="65" t="s">
        <v>244</v>
      </c>
      <c r="C205" s="25"/>
      <c r="D205" s="25"/>
      <c r="E205" s="25"/>
      <c r="F205" s="25"/>
      <c r="G205" s="25"/>
    </row>
    <row r="206" spans="1:7" s="33" customFormat="1" ht="14.1" customHeight="1" x14ac:dyDescent="0.15">
      <c r="A206" s="64">
        <v>875</v>
      </c>
      <c r="B206" s="65" t="s">
        <v>245</v>
      </c>
      <c r="C206" s="25"/>
      <c r="D206" s="25"/>
      <c r="E206" s="25"/>
      <c r="F206" s="25"/>
      <c r="G206" s="25"/>
    </row>
    <row r="207" spans="1:7" s="33" customFormat="1" ht="14.1" customHeight="1" x14ac:dyDescent="0.15">
      <c r="A207" s="64">
        <v>880</v>
      </c>
      <c r="B207" s="65" t="s">
        <v>246</v>
      </c>
      <c r="C207" s="25"/>
      <c r="D207" s="25"/>
      <c r="E207" s="25"/>
      <c r="F207" s="25"/>
      <c r="G207" s="25"/>
    </row>
    <row r="208" spans="1:7" s="33" customFormat="1" ht="14.1" customHeight="1" x14ac:dyDescent="0.15">
      <c r="A208" s="64">
        <v>883</v>
      </c>
      <c r="B208" s="65" t="s">
        <v>247</v>
      </c>
      <c r="C208" s="25"/>
      <c r="D208" s="25"/>
      <c r="E208" s="25"/>
      <c r="F208" s="25"/>
      <c r="G208" s="25"/>
    </row>
    <row r="209" spans="1:7" s="33" customFormat="1" ht="14.1" customHeight="1" x14ac:dyDescent="0.15">
      <c r="A209" s="64">
        <v>885</v>
      </c>
      <c r="B209" s="65" t="s">
        <v>248</v>
      </c>
      <c r="C209" s="25"/>
      <c r="D209" s="25"/>
      <c r="E209" s="25"/>
      <c r="F209" s="25"/>
      <c r="G209" s="25"/>
    </row>
    <row r="210" spans="1:7" s="33" customFormat="1" ht="14.1" customHeight="1" x14ac:dyDescent="0.15">
      <c r="A210" s="64">
        <v>890</v>
      </c>
      <c r="B210" s="65" t="s">
        <v>249</v>
      </c>
      <c r="C210" s="25"/>
      <c r="D210" s="25"/>
      <c r="E210" s="25"/>
      <c r="F210" s="25"/>
      <c r="G210" s="25"/>
    </row>
    <row r="211" spans="1:7" s="33" customFormat="1" ht="14.1" customHeight="1" x14ac:dyDescent="0.15">
      <c r="A211" s="64">
        <v>895</v>
      </c>
      <c r="B211" s="65" t="s">
        <v>250</v>
      </c>
      <c r="C211" s="25"/>
      <c r="D211" s="25"/>
      <c r="E211" s="25"/>
      <c r="F211" s="25"/>
      <c r="G211" s="25"/>
    </row>
    <row r="212" spans="1:7" s="33" customFormat="1" ht="14.1" customHeight="1" x14ac:dyDescent="0.15">
      <c r="A212" s="64">
        <v>898</v>
      </c>
      <c r="B212" s="65" t="s">
        <v>251</v>
      </c>
      <c r="C212" s="25"/>
      <c r="D212" s="25"/>
      <c r="E212" s="25"/>
      <c r="F212" s="25"/>
      <c r="G212" s="25"/>
    </row>
    <row r="213" spans="1:7" s="33" customFormat="1" ht="14.1" customHeight="1" x14ac:dyDescent="0.15">
      <c r="A213" s="64">
        <v>905</v>
      </c>
      <c r="B213" s="65" t="s">
        <v>252</v>
      </c>
      <c r="C213" s="25"/>
      <c r="D213" s="25"/>
      <c r="E213" s="25"/>
      <c r="F213" s="25"/>
      <c r="G213" s="25"/>
    </row>
    <row r="214" spans="1:7" s="33" customFormat="1" ht="14.1" customHeight="1" x14ac:dyDescent="0.15">
      <c r="A214" s="64">
        <v>906</v>
      </c>
      <c r="B214" s="65" t="s">
        <v>253</v>
      </c>
      <c r="C214" s="25"/>
      <c r="D214" s="25"/>
      <c r="E214" s="25"/>
      <c r="F214" s="25"/>
      <c r="G214" s="25"/>
    </row>
    <row r="215" spans="1:7" s="33" customFormat="1" ht="14.1" customHeight="1" x14ac:dyDescent="0.15">
      <c r="A215" s="64">
        <v>907</v>
      </c>
      <c r="B215" s="65" t="s">
        <v>254</v>
      </c>
      <c r="C215" s="25"/>
      <c r="D215" s="25"/>
      <c r="E215" s="25"/>
      <c r="F215" s="25"/>
      <c r="G215" s="25"/>
    </row>
    <row r="216" spans="1:7" s="33" customFormat="1" ht="14.1" customHeight="1" x14ac:dyDescent="0.15">
      <c r="A216" s="64">
        <v>908</v>
      </c>
      <c r="B216" s="65" t="s">
        <v>255</v>
      </c>
      <c r="C216" s="25"/>
      <c r="D216" s="25"/>
      <c r="E216" s="25"/>
      <c r="F216" s="25"/>
      <c r="G216" s="25"/>
    </row>
    <row r="217" spans="1:7" s="33" customFormat="1" ht="14.1" customHeight="1" x14ac:dyDescent="0.15">
      <c r="A217" s="64">
        <v>909</v>
      </c>
      <c r="B217" s="65" t="s">
        <v>256</v>
      </c>
      <c r="C217" s="25"/>
      <c r="D217" s="25"/>
      <c r="E217" s="25"/>
      <c r="F217" s="25"/>
      <c r="G217" s="25"/>
    </row>
    <row r="218" spans="1:7" s="33" customFormat="1" ht="14.1" customHeight="1" x14ac:dyDescent="0.15">
      <c r="A218" s="64">
        <v>910</v>
      </c>
      <c r="B218" s="65" t="s">
        <v>258</v>
      </c>
      <c r="C218" s="25"/>
      <c r="D218" s="25"/>
      <c r="E218" s="25"/>
      <c r="F218" s="25"/>
      <c r="G218" s="25"/>
    </row>
    <row r="219" spans="1:7" s="33" customFormat="1" ht="14.1" customHeight="1" x14ac:dyDescent="0.15">
      <c r="A219" s="64">
        <v>912</v>
      </c>
      <c r="B219" s="65" t="s">
        <v>257</v>
      </c>
      <c r="C219" s="25"/>
      <c r="D219" s="25"/>
      <c r="E219" s="25"/>
      <c r="F219" s="25"/>
      <c r="G219" s="25"/>
    </row>
    <row r="220" spans="1:7" s="33" customFormat="1" ht="14.1" customHeight="1" x14ac:dyDescent="0.15">
      <c r="A220" s="64">
        <v>913</v>
      </c>
      <c r="B220" s="65" t="s">
        <v>259</v>
      </c>
      <c r="C220" s="25"/>
      <c r="D220" s="25"/>
      <c r="E220" s="25"/>
      <c r="F220" s="25"/>
      <c r="G220" s="25"/>
    </row>
    <row r="221" spans="1:7" s="33" customFormat="1" ht="14.1" customHeight="1" x14ac:dyDescent="0.15">
      <c r="A221" s="64">
        <v>914</v>
      </c>
      <c r="B221" s="65" t="s">
        <v>260</v>
      </c>
      <c r="C221" s="25"/>
      <c r="D221" s="25"/>
      <c r="E221" s="25"/>
      <c r="F221" s="25"/>
      <c r="G221" s="25"/>
    </row>
    <row r="222" spans="1:7" s="33" customFormat="1" ht="14.1" customHeight="1" x14ac:dyDescent="0.15">
      <c r="A222" s="64">
        <v>915</v>
      </c>
      <c r="B222" s="65" t="s">
        <v>261</v>
      </c>
      <c r="C222" s="25"/>
      <c r="D222" s="25"/>
      <c r="E222" s="25"/>
      <c r="F222" s="25"/>
      <c r="G222" s="25"/>
    </row>
    <row r="223" spans="1:7" s="33" customFormat="1" ht="14.1" customHeight="1" x14ac:dyDescent="0.15">
      <c r="A223" s="64">
        <v>918</v>
      </c>
      <c r="B223" s="65" t="s">
        <v>262</v>
      </c>
      <c r="C223" s="25"/>
      <c r="D223" s="25"/>
      <c r="E223" s="25"/>
      <c r="F223" s="25"/>
      <c r="G223" s="25"/>
    </row>
    <row r="224" spans="1:7" s="33" customFormat="1" ht="14.1" customHeight="1" x14ac:dyDescent="0.15">
      <c r="A224" s="64">
        <v>920</v>
      </c>
      <c r="B224" s="65" t="s">
        <v>263</v>
      </c>
      <c r="C224" s="25"/>
      <c r="D224" s="25"/>
      <c r="E224" s="25"/>
      <c r="F224" s="25"/>
      <c r="G224" s="25"/>
    </row>
    <row r="225" spans="1:7" s="33" customFormat="1" ht="14.1" customHeight="1" x14ac:dyDescent="0.15">
      <c r="A225" s="64">
        <v>924</v>
      </c>
      <c r="B225" s="65" t="s">
        <v>264</v>
      </c>
      <c r="C225" s="25"/>
      <c r="D225" s="25"/>
      <c r="E225" s="25"/>
      <c r="F225" s="25"/>
      <c r="G225" s="25"/>
    </row>
    <row r="226" spans="1:7" s="33" customFormat="1" ht="14.1" customHeight="1" x14ac:dyDescent="0.15">
      <c r="A226" s="64">
        <v>925</v>
      </c>
      <c r="B226" s="65" t="s">
        <v>265</v>
      </c>
      <c r="C226" s="25"/>
      <c r="D226" s="25"/>
      <c r="E226" s="25"/>
      <c r="F226" s="25"/>
      <c r="G226" s="25"/>
    </row>
    <row r="227" spans="1:7" s="33" customFormat="1" ht="14.1" customHeight="1" x14ac:dyDescent="0.15">
      <c r="A227" s="64">
        <v>926</v>
      </c>
      <c r="B227" s="65" t="s">
        <v>266</v>
      </c>
      <c r="C227" s="25"/>
      <c r="D227" s="25"/>
      <c r="E227" s="25"/>
      <c r="F227" s="25"/>
      <c r="G227" s="25"/>
    </row>
    <row r="228" spans="1:7" s="33" customFormat="1" ht="14.1" customHeight="1" x14ac:dyDescent="0.15">
      <c r="A228" s="64">
        <v>928</v>
      </c>
      <c r="B228" s="65" t="s">
        <v>267</v>
      </c>
      <c r="C228" s="25"/>
      <c r="D228" s="25"/>
      <c r="E228" s="25"/>
      <c r="F228" s="25"/>
      <c r="G228" s="25"/>
    </row>
    <row r="229" spans="1:7" s="33" customFormat="1" ht="14.1" customHeight="1" x14ac:dyDescent="0.15">
      <c r="A229" s="64">
        <v>929</v>
      </c>
      <c r="B229" s="65" t="s">
        <v>268</v>
      </c>
      <c r="C229" s="25"/>
      <c r="D229" s="25"/>
      <c r="E229" s="25"/>
      <c r="F229" s="25"/>
      <c r="G229" s="25"/>
    </row>
    <row r="230" spans="1:7" s="33" customFormat="1" ht="14.1" customHeight="1" x14ac:dyDescent="0.15">
      <c r="A230" s="64">
        <v>931</v>
      </c>
      <c r="B230" s="65" t="s">
        <v>269</v>
      </c>
      <c r="C230" s="25"/>
      <c r="D230" s="25"/>
      <c r="E230" s="25"/>
      <c r="F230" s="25"/>
      <c r="G230" s="25"/>
    </row>
    <row r="231" spans="1:7" s="33" customFormat="1" ht="14.1" customHeight="1" x14ac:dyDescent="0.15">
      <c r="A231" s="64">
        <v>934</v>
      </c>
      <c r="B231" s="65" t="s">
        <v>270</v>
      </c>
      <c r="C231" s="25"/>
      <c r="D231" s="25"/>
      <c r="E231" s="25"/>
      <c r="F231" s="25"/>
      <c r="G231" s="25"/>
    </row>
    <row r="232" spans="1:7" s="33" customFormat="1" ht="14.1" customHeight="1" x14ac:dyDescent="0.15">
      <c r="A232" s="64">
        <v>936</v>
      </c>
      <c r="B232" s="65" t="s">
        <v>271</v>
      </c>
      <c r="C232" s="25"/>
      <c r="D232" s="25"/>
      <c r="E232" s="25"/>
      <c r="F232" s="25"/>
      <c r="G232" s="25"/>
    </row>
    <row r="233" spans="1:7" s="33" customFormat="1" ht="14.1" customHeight="1" x14ac:dyDescent="0.15">
      <c r="A233" s="64">
        <v>938</v>
      </c>
      <c r="B233" s="65" t="s">
        <v>272</v>
      </c>
      <c r="C233" s="25"/>
      <c r="D233" s="25"/>
      <c r="E233" s="25"/>
      <c r="F233" s="25"/>
      <c r="G233" s="25"/>
    </row>
    <row r="234" spans="1:7" s="33" customFormat="1" ht="14.1" customHeight="1" x14ac:dyDescent="0.15">
      <c r="A234" s="64">
        <v>939</v>
      </c>
      <c r="B234" s="65" t="s">
        <v>273</v>
      </c>
      <c r="C234" s="25"/>
      <c r="D234" s="25"/>
      <c r="E234" s="25"/>
      <c r="F234" s="25"/>
      <c r="G234" s="25"/>
    </row>
    <row r="235" spans="1:7" s="33" customFormat="1" ht="14.1" customHeight="1" x14ac:dyDescent="0.15">
      <c r="A235" s="64">
        <v>940</v>
      </c>
      <c r="B235" s="65" t="s">
        <v>274</v>
      </c>
      <c r="C235" s="25"/>
      <c r="D235" s="25"/>
      <c r="E235" s="25"/>
      <c r="F235" s="25"/>
      <c r="G235" s="25"/>
    </row>
    <row r="236" spans="1:7" s="33" customFormat="1" ht="14.1" customHeight="1" x14ac:dyDescent="0.15">
      <c r="A236" s="64">
        <v>941</v>
      </c>
      <c r="B236" s="65" t="s">
        <v>275</v>
      </c>
      <c r="C236" s="25"/>
      <c r="D236" s="25"/>
      <c r="E236" s="25"/>
      <c r="F236" s="25"/>
      <c r="G236" s="25"/>
    </row>
    <row r="237" spans="1:7" s="33" customFormat="1" ht="14.1" customHeight="1" x14ac:dyDescent="0.15">
      <c r="A237" s="64">
        <v>944</v>
      </c>
      <c r="B237" s="65" t="s">
        <v>276</v>
      </c>
      <c r="C237" s="25"/>
      <c r="D237" s="25"/>
      <c r="E237" s="25"/>
      <c r="F237" s="25"/>
      <c r="G237" s="25"/>
    </row>
    <row r="238" spans="1:7" s="33" customFormat="1" ht="14.1" customHeight="1" x14ac:dyDescent="0.15">
      <c r="A238" s="64">
        <v>945</v>
      </c>
      <c r="B238" s="65" t="s">
        <v>277</v>
      </c>
      <c r="C238" s="25"/>
      <c r="D238" s="25"/>
      <c r="E238" s="25"/>
      <c r="F238" s="25"/>
      <c r="G238" s="25"/>
    </row>
    <row r="239" spans="1:7" s="33" customFormat="1" ht="14.1" customHeight="1" x14ac:dyDescent="0.15">
      <c r="A239" s="64">
        <v>946</v>
      </c>
      <c r="B239" s="65" t="s">
        <v>278</v>
      </c>
      <c r="C239" s="25"/>
      <c r="D239" s="25"/>
      <c r="E239" s="25"/>
      <c r="F239" s="25"/>
      <c r="G239" s="25"/>
    </row>
    <row r="240" spans="1:7" s="33" customFormat="1" ht="14.1" customHeight="1" x14ac:dyDescent="0.15">
      <c r="A240" s="64">
        <v>947</v>
      </c>
      <c r="B240" s="65" t="s">
        <v>279</v>
      </c>
      <c r="C240" s="25"/>
      <c r="D240" s="25"/>
      <c r="E240" s="25"/>
      <c r="F240" s="25"/>
      <c r="G240" s="25"/>
    </row>
    <row r="241" spans="1:7" s="33" customFormat="1" ht="14.1" customHeight="1" x14ac:dyDescent="0.15">
      <c r="A241" s="64">
        <v>948</v>
      </c>
      <c r="B241" s="65" t="s">
        <v>280</v>
      </c>
      <c r="C241" s="25"/>
      <c r="D241" s="25"/>
      <c r="E241" s="25"/>
      <c r="F241" s="25"/>
      <c r="G241" s="25"/>
    </row>
    <row r="242" spans="1:7" s="33" customFormat="1" ht="14.1" customHeight="1" x14ac:dyDescent="0.15">
      <c r="A242" s="64">
        <v>952</v>
      </c>
      <c r="B242" s="65" t="s">
        <v>281</v>
      </c>
      <c r="C242" s="25"/>
      <c r="D242" s="25"/>
      <c r="E242" s="25"/>
      <c r="F242" s="25"/>
      <c r="G242" s="25"/>
    </row>
    <row r="243" spans="1:7" s="33" customFormat="1" ht="14.1" customHeight="1" x14ac:dyDescent="0.15">
      <c r="A243" s="64">
        <v>953</v>
      </c>
      <c r="B243" s="65" t="s">
        <v>282</v>
      </c>
      <c r="C243" s="25"/>
      <c r="D243" s="25"/>
      <c r="E243" s="25"/>
      <c r="F243" s="25"/>
      <c r="G243" s="25"/>
    </row>
    <row r="244" spans="1:7" s="33" customFormat="1" ht="14.1" customHeight="1" x14ac:dyDescent="0.15">
      <c r="A244" s="64">
        <v>954</v>
      </c>
      <c r="B244" s="65" t="s">
        <v>283</v>
      </c>
      <c r="C244" s="25"/>
      <c r="D244" s="25"/>
      <c r="E244" s="25"/>
      <c r="F244" s="25"/>
      <c r="G244" s="25"/>
    </row>
    <row r="245" spans="1:7" s="33" customFormat="1" ht="14.1" customHeight="1" x14ac:dyDescent="0.15">
      <c r="A245" s="64">
        <v>956</v>
      </c>
      <c r="B245" s="65" t="s">
        <v>284</v>
      </c>
      <c r="C245" s="25"/>
      <c r="D245" s="25"/>
      <c r="E245" s="25"/>
      <c r="F245" s="25"/>
      <c r="G245" s="25"/>
    </row>
    <row r="246" spans="1:7" s="33" customFormat="1" ht="14.1" customHeight="1" x14ac:dyDescent="0.15">
      <c r="A246" s="64">
        <v>958</v>
      </c>
      <c r="B246" s="65" t="s">
        <v>285</v>
      </c>
      <c r="C246" s="25"/>
      <c r="D246" s="25"/>
      <c r="E246" s="25"/>
      <c r="F246" s="25"/>
      <c r="G246" s="25"/>
    </row>
    <row r="247" spans="1:7" s="33" customFormat="1" ht="14.1" customHeight="1" x14ac:dyDescent="0.15">
      <c r="A247" s="64">
        <v>959</v>
      </c>
      <c r="B247" s="65" t="s">
        <v>286</v>
      </c>
      <c r="C247" s="25"/>
      <c r="D247" s="25"/>
      <c r="E247" s="25"/>
      <c r="F247" s="25"/>
      <c r="G247" s="25"/>
    </row>
    <row r="248" spans="1:7" s="33" customFormat="1" ht="14.1" customHeight="1" x14ac:dyDescent="0.15">
      <c r="A248" s="64">
        <v>961</v>
      </c>
      <c r="B248" s="65" t="s">
        <v>287</v>
      </c>
      <c r="C248" s="25"/>
      <c r="D248" s="25"/>
      <c r="E248" s="25"/>
      <c r="F248" s="25"/>
      <c r="G248" s="25"/>
    </row>
    <row r="249" spans="1:7" s="33" customFormat="1" ht="14.1" customHeight="1" x14ac:dyDescent="0.15">
      <c r="A249" s="64">
        <v>962</v>
      </c>
      <c r="B249" s="65" t="s">
        <v>288</v>
      </c>
      <c r="C249" s="25"/>
      <c r="D249" s="25"/>
      <c r="E249" s="25"/>
      <c r="F249" s="25"/>
      <c r="G249" s="25"/>
    </row>
    <row r="250" spans="1:7" s="33" customFormat="1" ht="14.1" customHeight="1" x14ac:dyDescent="0.15">
      <c r="A250" s="64">
        <v>963</v>
      </c>
      <c r="B250" s="65" t="s">
        <v>289</v>
      </c>
      <c r="C250" s="25"/>
      <c r="D250" s="25"/>
      <c r="E250" s="25"/>
      <c r="F250" s="25"/>
      <c r="G250" s="25"/>
    </row>
    <row r="251" spans="1:7" s="33" customFormat="1" ht="14.1" customHeight="1" x14ac:dyDescent="0.15">
      <c r="A251" s="64">
        <v>965</v>
      </c>
      <c r="B251" s="65" t="s">
        <v>290</v>
      </c>
      <c r="C251" s="25"/>
      <c r="D251" s="25"/>
      <c r="E251" s="25"/>
      <c r="F251" s="25"/>
      <c r="G251" s="25"/>
    </row>
    <row r="252" spans="1:7" s="33" customFormat="1" ht="14.1" customHeight="1" x14ac:dyDescent="0.15">
      <c r="A252" s="64">
        <v>966</v>
      </c>
      <c r="B252" s="65" t="s">
        <v>291</v>
      </c>
      <c r="C252" s="25"/>
      <c r="D252" s="25"/>
      <c r="E252" s="25"/>
      <c r="F252" s="25"/>
      <c r="G252" s="25"/>
    </row>
    <row r="253" spans="1:7" s="33" customFormat="1" ht="14.1" customHeight="1" x14ac:dyDescent="0.15">
      <c r="A253" s="64">
        <v>967</v>
      </c>
      <c r="B253" s="65" t="s">
        <v>292</v>
      </c>
      <c r="C253" s="25"/>
      <c r="D253" s="25"/>
      <c r="E253" s="25"/>
      <c r="F253" s="25"/>
      <c r="G253" s="25"/>
    </row>
    <row r="254" spans="1:7" s="33" customFormat="1" ht="14.1" customHeight="1" x14ac:dyDescent="0.15">
      <c r="A254" s="64">
        <v>968</v>
      </c>
      <c r="B254" s="65" t="s">
        <v>293</v>
      </c>
      <c r="C254" s="25"/>
      <c r="D254" s="25"/>
      <c r="E254" s="25"/>
      <c r="F254" s="25"/>
      <c r="G254" s="25"/>
    </row>
    <row r="255" spans="1:7" s="33" customFormat="1" ht="14.1" customHeight="1" x14ac:dyDescent="0.15">
      <c r="A255" s="64">
        <v>971</v>
      </c>
      <c r="B255" s="65" t="s">
        <v>294</v>
      </c>
      <c r="C255" s="25"/>
      <c r="D255" s="25"/>
      <c r="E255" s="25"/>
      <c r="F255" s="25"/>
      <c r="G255" s="25"/>
    </row>
    <row r="256" spans="1:7" s="33" customFormat="1" ht="14.1" customHeight="1" x14ac:dyDescent="0.15">
      <c r="A256" s="64">
        <v>975</v>
      </c>
      <c r="B256" s="65" t="s">
        <v>295</v>
      </c>
      <c r="C256" s="25"/>
      <c r="D256" s="25"/>
      <c r="E256" s="25"/>
      <c r="F256" s="25"/>
      <c r="G256" s="25"/>
    </row>
    <row r="257" spans="1:7" s="33" customFormat="1" ht="14.1" customHeight="1" x14ac:dyDescent="0.15">
      <c r="A257" s="64">
        <v>977</v>
      </c>
      <c r="B257" s="65" t="s">
        <v>296</v>
      </c>
      <c r="C257" s="25"/>
      <c r="D257" s="25"/>
      <c r="E257" s="25"/>
      <c r="F257" s="25"/>
      <c r="G257" s="25"/>
    </row>
    <row r="258" spans="1:7" s="33" customFormat="1" ht="14.1" customHeight="1" x14ac:dyDescent="0.15">
      <c r="A258" s="64">
        <v>979</v>
      </c>
      <c r="B258" s="65" t="s">
        <v>297</v>
      </c>
      <c r="C258" s="25"/>
      <c r="D258" s="25"/>
      <c r="E258" s="25"/>
      <c r="F258" s="25"/>
      <c r="G258" s="25"/>
    </row>
    <row r="259" spans="1:7" s="33" customFormat="1" ht="14.1" customHeight="1" x14ac:dyDescent="0.15">
      <c r="A259" s="64">
        <v>981</v>
      </c>
      <c r="B259" s="65" t="s">
        <v>298</v>
      </c>
      <c r="C259" s="25"/>
      <c r="D259" s="25"/>
      <c r="E259" s="25"/>
      <c r="F259" s="25"/>
      <c r="G259" s="25"/>
    </row>
    <row r="260" spans="1:7" s="33" customFormat="1" ht="14.1" customHeight="1" x14ac:dyDescent="0.15">
      <c r="A260" s="64">
        <v>983</v>
      </c>
      <c r="B260" s="65" t="s">
        <v>299</v>
      </c>
      <c r="C260" s="25"/>
      <c r="D260" s="25"/>
      <c r="E260" s="25"/>
      <c r="F260" s="25"/>
      <c r="G260" s="25"/>
    </row>
    <row r="261" spans="1:7" s="33" customFormat="1" ht="14.1" customHeight="1" x14ac:dyDescent="0.15">
      <c r="A261" s="64">
        <v>984</v>
      </c>
      <c r="B261" s="65" t="s">
        <v>300</v>
      </c>
      <c r="C261" s="25"/>
      <c r="D261" s="25"/>
      <c r="E261" s="25"/>
      <c r="F261" s="25"/>
      <c r="G261" s="25"/>
    </row>
    <row r="262" spans="1:7" s="33" customFormat="1" ht="14.1" customHeight="1" x14ac:dyDescent="0.15">
      <c r="A262" s="64">
        <v>985</v>
      </c>
      <c r="B262" s="65" t="s">
        <v>301</v>
      </c>
      <c r="C262" s="25"/>
      <c r="D262" s="25"/>
      <c r="E262" s="25"/>
      <c r="F262" s="25"/>
      <c r="G262" s="25"/>
    </row>
    <row r="263" spans="1:7" s="33" customFormat="1" ht="14.1" customHeight="1" x14ac:dyDescent="0.15">
      <c r="A263" s="64">
        <v>988</v>
      </c>
      <c r="B263" s="65" t="s">
        <v>302</v>
      </c>
      <c r="C263" s="25"/>
      <c r="D263" s="25"/>
      <c r="E263" s="25"/>
      <c r="F263" s="25"/>
      <c r="G263" s="25"/>
    </row>
    <row r="264" spans="1:7" s="33" customFormat="1" ht="14.1" customHeight="1" x14ac:dyDescent="0.15">
      <c r="A264" s="64">
        <v>989</v>
      </c>
      <c r="B264" s="65" t="s">
        <v>303</v>
      </c>
      <c r="C264" s="25"/>
      <c r="D264" s="25"/>
      <c r="E264" s="25"/>
      <c r="F264" s="25"/>
      <c r="G264" s="25"/>
    </row>
    <row r="265" spans="1:7" s="33" customFormat="1" ht="14.1" customHeight="1" x14ac:dyDescent="0.15">
      <c r="A265" s="64">
        <v>990</v>
      </c>
      <c r="B265" s="65" t="s">
        <v>304</v>
      </c>
      <c r="C265" s="25"/>
      <c r="D265" s="25"/>
      <c r="E265" s="25"/>
      <c r="F265" s="25"/>
      <c r="G265" s="25"/>
    </row>
    <row r="266" spans="1:7" s="33" customFormat="1" ht="14.1" customHeight="1" x14ac:dyDescent="0.15">
      <c r="A266" s="64">
        <v>992</v>
      </c>
      <c r="B266" s="65" t="s">
        <v>305</v>
      </c>
      <c r="C266" s="25"/>
      <c r="D266" s="25"/>
      <c r="E266" s="25"/>
      <c r="F266" s="25"/>
      <c r="G266" s="25"/>
    </row>
    <row r="267" spans="1:7" s="33" customFormat="1" ht="14.1" customHeight="1" x14ac:dyDescent="0.15">
      <c r="A267" s="64">
        <v>998</v>
      </c>
      <c r="B267" s="65" t="s">
        <v>306</v>
      </c>
      <c r="C267" s="25"/>
      <c r="D267" s="25"/>
      <c r="E267" s="25"/>
      <c r="F267" s="25"/>
      <c r="G267" s="25"/>
    </row>
    <row r="268" spans="1:7" s="33" customFormat="1" ht="14.1" customHeight="1" thickBot="1" x14ac:dyDescent="0.2">
      <c r="A268" s="66">
        <v>999</v>
      </c>
      <c r="B268" s="67" t="s">
        <v>307</v>
      </c>
      <c r="C268" s="25"/>
      <c r="D268" s="25"/>
      <c r="E268" s="25"/>
      <c r="F268" s="25"/>
      <c r="G268" s="25"/>
    </row>
  </sheetData>
  <mergeCells count="1">
    <mergeCell ref="A1:B1"/>
  </mergeCells>
  <printOptions horizontalCentered="1"/>
  <pageMargins left="0.75" right="0.75" top="0.5" bottom="0.5" header="0.25" footer="0.25"/>
  <pageSetup scale="91" fitToHeight="0" orientation="landscape" r:id="rId1"/>
  <headerFooter>
    <oddFooter>&amp;L&amp;"Arial,Regular"&amp;6&amp;F&amp;C&amp;"Arial,Regular"&amp;6Page &amp;P Of &amp;N&amp;R&amp;"Arial,Regular"&amp;6 06/22/18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BE</vt:lpstr>
      <vt:lpstr>Defined Names</vt:lpstr>
      <vt:lpstr>Instructions</vt:lpstr>
      <vt:lpstr>SET-ASIDE CONTRACT REPORT</vt:lpstr>
      <vt:lpstr>NIGP Commodity Codes</vt:lpstr>
      <vt:lpstr>BRC_ON_FILE</vt:lpstr>
      <vt:lpstr>BUSINESS_ENTERPRISE</vt:lpstr>
      <vt:lpstr>ETHNICITY</vt:lpstr>
      <vt:lpstr>NIGP_COMMODITY_CODE</vt:lpstr>
      <vt:lpstr>PRIME_VENDOR</vt:lpstr>
      <vt:lpstr>Instructions!Print_Area</vt:lpstr>
      <vt:lpstr>'NIGP Commodity Codes'!Print_Area</vt:lpstr>
      <vt:lpstr>'SET-ASIDE CONTRACT REPORT'!Print_Area</vt:lpstr>
      <vt:lpstr>Instructions!Print_Titles</vt:lpstr>
      <vt:lpstr>'NIGP Commodity Codes'!Print_Titles</vt:lpstr>
      <vt:lpstr>'SET-ASIDE CONTRACT REPORT'!Print_Titles</vt:lpstr>
      <vt:lpstr>PROCUREMENT_PROCESS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Scupp</dc:creator>
  <cp:lastModifiedBy>Douglas Albin</cp:lastModifiedBy>
  <cp:lastPrinted>2021-06-29T18:32:52Z</cp:lastPrinted>
  <dcterms:created xsi:type="dcterms:W3CDTF">2009-11-19T14:58:25Z</dcterms:created>
  <dcterms:modified xsi:type="dcterms:W3CDTF">2025-10-21T15:26:51Z</dcterms:modified>
</cp:coreProperties>
</file>