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hler.cp\Desktop\"/>
    </mc:Choice>
  </mc:AlternateContent>
  <xr:revisionPtr revIDLastSave="0" documentId="8_{7AB3E65C-0761-44C5-9FD6-56C0FDF59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ploye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4" i="1" s="1"/>
  <c r="L11" i="1"/>
  <c r="L10" i="1"/>
  <c r="L9" i="1"/>
  <c r="L8" i="1"/>
  <c r="I9" i="1"/>
  <c r="I12" i="1"/>
  <c r="I8" i="1"/>
  <c r="Q4" i="1" l="1"/>
  <c r="L13" i="1" s="1"/>
  <c r="L16" i="1" s="1"/>
  <c r="I11" i="1"/>
  <c r="B23" i="1"/>
  <c r="B24" i="1" s="1"/>
  <c r="B25" i="1" s="1"/>
  <c r="B26" i="1" l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<sst xmlns="http://schemas.openxmlformats.org/spreadsheetml/2006/main" count="36" uniqueCount="36">
  <si>
    <t>Current Employee List</t>
  </si>
  <si>
    <t>Internal calculation (hidden)</t>
  </si>
  <si>
    <t>Angel Match Program</t>
  </si>
  <si>
    <t>total average hours/week by part-time employees</t>
  </si>
  <si>
    <t xml:space="preserve">Company Name: </t>
  </si>
  <si>
    <t>Signature:</t>
  </si>
  <si>
    <t>Program Employment Data (auto calculated)</t>
  </si>
  <si>
    <t xml:space="preserve">Name and Title: </t>
  </si>
  <si>
    <t>Total # of employees</t>
  </si>
  <si>
    <t># of Full-time employees</t>
  </si>
  <si>
    <t>Signature Date:</t>
  </si>
  <si>
    <t># of Part-time employees</t>
  </si>
  <si>
    <t>Sum of Part-time weekly hours</t>
  </si>
  <si>
    <t>Full-time employees % in NJ</t>
  </si>
  <si>
    <t># of Temp/Seasonal employees</t>
  </si>
  <si>
    <t># of founders in NJ</t>
  </si>
  <si>
    <t>Sum of Temp/Seasonal yearly hours</t>
  </si>
  <si>
    <t>FTE employees from Part-time employees</t>
  </si>
  <si>
    <t>FTE employees from Temp/Seasonal employees</t>
  </si>
  <si>
    <t>Total Full-Time Equivalent Employees</t>
  </si>
  <si>
    <t xml:space="preserve">Please complete blue fields for all employees. This list should be complete and inclusive. Additional rows should be addded if needed to accommodate full employee list. </t>
  </si>
  <si>
    <t>#</t>
  </si>
  <si>
    <t>Employee Name</t>
  </si>
  <si>
    <t>Job Title</t>
  </si>
  <si>
    <t>Date of Hire</t>
  </si>
  <si>
    <t>Employment Status (W2/1099/PEO/ other)</t>
  </si>
  <si>
    <t>Schedule(Full-time/
Part-time/
Temporary or Seasonal)</t>
  </si>
  <si>
    <r>
      <t xml:space="preserve">Hours worked per </t>
    </r>
    <r>
      <rPr>
        <b/>
        <sz val="11"/>
        <color theme="1"/>
        <rFont val="Calibri"/>
        <family val="2"/>
        <scheme val="minor"/>
      </rPr>
      <t xml:space="preserve">week
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(for part-time ONLY)</t>
    </r>
  </si>
  <si>
    <r>
      <t xml:space="preserve">Hours worked per </t>
    </r>
    <r>
      <rPr>
        <b/>
        <sz val="11"/>
        <color theme="1"/>
        <rFont val="Calibri"/>
        <family val="2"/>
        <scheme val="minor"/>
      </rPr>
      <t xml:space="preserve">year
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(for seasonal/temporary ONLY)</t>
    </r>
  </si>
  <si>
    <t>Is the employee working in NJ? (Yes/No)</t>
  </si>
  <si>
    <t xml:space="preserve">If employee is not working in NJ, please indicate location </t>
  </si>
  <si>
    <t>Does employee have equity in the business (Yes/No)</t>
  </si>
  <si>
    <t>Is employee considered a founder? (Yes/No)</t>
  </si>
  <si>
    <r>
      <rPr>
        <b/>
        <u/>
        <sz val="11"/>
        <color theme="1"/>
        <rFont val="Calibri"/>
        <family val="2"/>
        <scheme val="minor"/>
      </rPr>
      <t>Details: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A minimum of 50% of full-time employees in the company must work in NJ.
- No more than 100 total employees can work for the company.
- The company must have at least 2 founders working full-time in New Jersey.
- Employment status should reflect how an individual is compensated by the company.
- A founder is defined as an individual who has equity in the company with an executive/senior management level position. 
- The SSBCI requires identification of company employees consistent with the SBA’s methodology for calculating the number of employees under 13 C.F.R. § 121.106. All individuals employed on a full-time, part-time, or other basis must be counted. This includes employees obtained from a temporary employee agency, professional employee organization, or leasing concern. Volunteers (i.e., individuals who receive no compensation, including no in-kind compensation, for work performed) are not considered employees. The number of employees includes the employees of affiliates, as defined in 13 C.F.R. § 121.103. A value for hours should not be entered for all full-time employees. For part-time employees, the average amount of hours worked per week should be entered. For temporary/seasonal employees, the average amount of hours worked per year should be entered. From these, the company’s full-time equivalent employees (FTEs) is calculated.
</t>
    </r>
  </si>
  <si>
    <t>Full-Time Equivalent Employees (auto calculated)</t>
  </si>
  <si>
    <t>Total # of full-time NJ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</si>
</sst>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10" xfId="0" applyFont="1" applyBorder="1" applyProtection="1"/>
    <xf numFmtId="0" fontId="0" fillId="0" borderId="0" xfId="0" applyFont="1" applyBorder="1" applyProtection="1"/>
    <xf numFmtId="0" fontId="0" fillId="0" borderId="0" xfId="0" applyProtection="1"/>
    <xf numFmtId="0" fontId="0" fillId="0" borderId="0" xfId="0" applyBorder="1" applyAlignment="1" applyProtection="1">
      <alignment horizontal="left"/>
    </xf>
    <xf numFmtId="49" fontId="0" fillId="0" borderId="0" xfId="0" applyNumberFormat="1" applyFont="1" applyFill="1" applyBorder="1" applyAlignment="1" applyProtection="1"/>
    <xf numFmtId="49" fontId="0" fillId="0" borderId="8" xfId="0" applyNumberFormat="1" applyFont="1" applyFill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0" fillId="0" borderId="9" xfId="0" applyFont="1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Protection="1"/>
    <xf numFmtId="9" fontId="0" fillId="0" borderId="1" xfId="1" applyFont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vertical="center" wrapText="1"/>
    </xf>
    <xf numFmtId="0" fontId="0" fillId="0" borderId="0" xfId="0" applyFont="1" applyFill="1" applyBorder="1" applyProtection="1"/>
    <xf numFmtId="0" fontId="0" fillId="0" borderId="8" xfId="0" applyBorder="1" applyProtection="1"/>
    <xf numFmtId="0" fontId="0" fillId="0" borderId="3" xfId="0" applyBorder="1" applyProtection="1"/>
    <xf numFmtId="0" fontId="0" fillId="0" borderId="6" xfId="0" applyBorder="1" applyProtection="1"/>
    <xf numFmtId="0" fontId="1" fillId="0" borderId="1" xfId="0" applyFont="1" applyBorder="1" applyProtection="1"/>
    <xf numFmtId="0" fontId="1" fillId="0" borderId="1" xfId="0" applyFont="1" applyFill="1" applyBorder="1" applyProtection="1"/>
    <xf numFmtId="0" fontId="0" fillId="0" borderId="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2" fontId="0" fillId="0" borderId="1" xfId="0" applyNumberFormat="1" applyBorder="1" applyProtection="1"/>
    <xf numFmtId="1" fontId="0" fillId="0" borderId="1" xfId="0" applyNumberFormat="1" applyBorder="1" applyProtection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0" xfId="0" applyBorder="1" applyProtection="1"/>
    <xf numFmtId="0" fontId="0" fillId="0" borderId="7" xfId="0" applyBorder="1" applyProtection="1"/>
    <xf numFmtId="0" fontId="0" fillId="0" borderId="1" xfId="1" applyNumberFormat="1" applyFont="1" applyBorder="1" applyProtection="1"/>
    <xf numFmtId="0" fontId="5" fillId="0" borderId="1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7" xfId="0" applyFont="1" applyBorder="1" applyAlignment="1" applyProtection="1">
      <alignment horizontal="left" wrapText="1"/>
    </xf>
    <xf numFmtId="0" fontId="0" fillId="0" borderId="3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0" fontId="8" fillId="0" borderId="7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T33"/>
  <sheetViews>
    <sheetView showGridLines="0" tabSelected="1" topLeftCell="D13" zoomScale="93" zoomScaleNormal="93" workbookViewId="0">
      <selection activeCell="H31" sqref="H31"/>
    </sheetView>
  </sheetViews>
  <sheetFormatPr defaultColWidth="8.7109375" defaultRowHeight="15" x14ac:dyDescent="0.25"/>
  <cols>
    <col min="1" max="2" width="8.7109375" style="5"/>
    <col min="3" max="3" width="19.28515625" style="5" bestFit="1" customWidth="1"/>
    <col min="4" max="4" width="18.5703125" style="5" customWidth="1"/>
    <col min="5" max="5" width="10.28515625" style="5" bestFit="1" customWidth="1"/>
    <col min="6" max="6" width="14.5703125" style="5" customWidth="1"/>
    <col min="7" max="7" width="26.7109375" style="5" bestFit="1" customWidth="1"/>
    <col min="8" max="8" width="46.140625" style="5" bestFit="1" customWidth="1"/>
    <col min="9" max="9" width="29.42578125" style="5" customWidth="1"/>
    <col min="10" max="10" width="17.42578125" style="5" customWidth="1"/>
    <col min="11" max="11" width="64.7109375" style="5" bestFit="1" customWidth="1"/>
    <col min="12" max="12" width="45.5703125" style="5" bestFit="1" customWidth="1"/>
    <col min="13" max="14" width="22.140625" style="5" customWidth="1"/>
    <col min="15" max="15" width="8.7109375" style="5"/>
    <col min="16" max="16" width="52.140625" style="17" hidden="1" customWidth="1"/>
    <col min="17" max="17" width="10.85546875" style="2" hidden="1" customWidth="1"/>
    <col min="18" max="18" width="8.7109375" style="5"/>
    <col min="19" max="19" width="26.85546875" style="5" bestFit="1" customWidth="1"/>
    <col min="20" max="16384" width="8.7109375" style="5"/>
  </cols>
  <sheetData>
    <row r="3" spans="2:20" s="2" customFormat="1" ht="21" x14ac:dyDescent="0.35"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5"/>
      <c r="P3" s="35" t="s">
        <v>1</v>
      </c>
      <c r="Q3" s="36"/>
    </row>
    <row r="4" spans="2:20" s="2" customFormat="1" ht="21" x14ac:dyDescent="0.35">
      <c r="B4" s="44" t="s">
        <v>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  <c r="N4" s="5"/>
      <c r="O4" s="25"/>
      <c r="P4" s="26" t="s">
        <v>3</v>
      </c>
      <c r="Q4" s="26" t="e">
        <f>$L$10/$L$9</f>
        <v>#DIV/0!</v>
      </c>
      <c r="R4" s="25"/>
      <c r="S4" s="25"/>
    </row>
    <row r="5" spans="2:20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11"/>
      <c r="O5" s="9"/>
      <c r="P5" s="9"/>
      <c r="Q5" s="5"/>
    </row>
    <row r="6" spans="2:20" x14ac:dyDescent="0.25">
      <c r="B6" s="3"/>
      <c r="C6" s="6" t="s">
        <v>4</v>
      </c>
      <c r="D6" s="43"/>
      <c r="E6" s="43"/>
      <c r="F6" s="43"/>
      <c r="G6" s="7"/>
      <c r="H6" s="7"/>
      <c r="I6" s="7"/>
      <c r="J6" s="7"/>
      <c r="K6" s="7"/>
      <c r="L6" s="7"/>
      <c r="M6" s="8"/>
      <c r="O6" s="9"/>
      <c r="P6" s="5"/>
    </row>
    <row r="7" spans="2:20" ht="18.75" x14ac:dyDescent="0.3">
      <c r="B7" s="3"/>
      <c r="C7" s="6" t="s">
        <v>5</v>
      </c>
      <c r="D7" s="43"/>
      <c r="E7" s="43"/>
      <c r="F7" s="43"/>
      <c r="G7" s="7"/>
      <c r="H7" s="53" t="s">
        <v>6</v>
      </c>
      <c r="I7" s="54"/>
      <c r="K7" s="55" t="s">
        <v>34</v>
      </c>
      <c r="L7" s="55"/>
      <c r="M7" s="20"/>
      <c r="P7" s="5"/>
    </row>
    <row r="8" spans="2:20" x14ac:dyDescent="0.25">
      <c r="B8" s="3"/>
      <c r="C8" s="6" t="s">
        <v>7</v>
      </c>
      <c r="D8" s="43"/>
      <c r="E8" s="43"/>
      <c r="F8" s="43"/>
      <c r="G8" s="7"/>
      <c r="H8" s="23" t="s">
        <v>8</v>
      </c>
      <c r="I8" s="33">
        <f>COUNTIF($G$22:$G$199, "Full-time") + COUNTIF($G$22:$G$199, "Part-time") + COUNTIF($G$22:$G$199,"Seasonal") + COUNTIF($G$22:$G$199,"Temporary")</f>
        <v>0</v>
      </c>
      <c r="K8" s="23" t="s">
        <v>9</v>
      </c>
      <c r="L8" s="15">
        <f>COUNTIF($G$22:$G$199, "Full-time")</f>
        <v>0</v>
      </c>
      <c r="M8" s="20"/>
      <c r="P8" s="5"/>
    </row>
    <row r="9" spans="2:20" x14ac:dyDescent="0.25">
      <c r="B9" s="3"/>
      <c r="C9" s="6" t="s">
        <v>10</v>
      </c>
      <c r="D9" s="43"/>
      <c r="E9" s="43"/>
      <c r="F9" s="43"/>
      <c r="G9" s="7"/>
      <c r="H9" s="24" t="s">
        <v>35</v>
      </c>
      <c r="I9" s="15">
        <f>COUNTIFS($G$22:$G$199,"Full-time", $J$22:$J$199, "Yes")</f>
        <v>0</v>
      </c>
      <c r="K9" s="23" t="s">
        <v>11</v>
      </c>
      <c r="L9" s="15">
        <f>COUNTIF($G$22:$G$199, "Part-time")</f>
        <v>0</v>
      </c>
      <c r="M9" s="20"/>
      <c r="P9" s="5"/>
    </row>
    <row r="10" spans="2:20" x14ac:dyDescent="0.25">
      <c r="B10" s="3"/>
      <c r="C10" s="10"/>
      <c r="D10" s="7"/>
      <c r="E10" s="7"/>
      <c r="F10" s="7"/>
      <c r="G10" s="7"/>
      <c r="H10" s="23"/>
      <c r="I10" s="15"/>
      <c r="K10" s="23" t="s">
        <v>12</v>
      </c>
      <c r="L10" s="15">
        <f>SUMIF($G$22:$G$199, "Part-time", $H$22:$H$199)</f>
        <v>0</v>
      </c>
      <c r="M10" s="20"/>
      <c r="P10" s="5"/>
    </row>
    <row r="11" spans="2:20" x14ac:dyDescent="0.25">
      <c r="B11" s="3"/>
      <c r="C11" s="10"/>
      <c r="D11" s="7"/>
      <c r="E11" s="7"/>
      <c r="F11" s="7"/>
      <c r="G11" s="7"/>
      <c r="H11" s="23" t="s">
        <v>13</v>
      </c>
      <c r="I11" s="16" t="e">
        <f>$I$9/$I$8</f>
        <v>#DIV/0!</v>
      </c>
      <c r="K11" s="23" t="s">
        <v>14</v>
      </c>
      <c r="L11" s="15">
        <f>COUNTIF($G$22:$G$199, "Seasonal") + COUNTIF($G$22:$G$199, "Temporary")</f>
        <v>0</v>
      </c>
      <c r="M11" s="20"/>
      <c r="P11" s="5"/>
    </row>
    <row r="12" spans="2:20" x14ac:dyDescent="0.25">
      <c r="B12" s="3"/>
      <c r="C12" s="10"/>
      <c r="D12" s="7"/>
      <c r="E12" s="7"/>
      <c r="F12" s="7"/>
      <c r="G12" s="7"/>
      <c r="H12" s="23" t="s">
        <v>15</v>
      </c>
      <c r="I12" s="15">
        <f>COUNTIFS($G$22:$G$199, "Full-time", $M$22:$M$199, "Yes", $L$22:$L$199, "Yes",$J$22:$J$199, "Yes")</f>
        <v>0</v>
      </c>
      <c r="K12" s="23" t="s">
        <v>16</v>
      </c>
      <c r="L12" s="15">
        <f>SUMIF($G$22:$G$199,"Seasonal",$I$22:$I199)+SUMIF($G$22:$G$199, "Temporary",$I$22:$I$199)</f>
        <v>0</v>
      </c>
      <c r="M12" s="20"/>
      <c r="P12" s="5"/>
    </row>
    <row r="13" spans="2:20" x14ac:dyDescent="0.25">
      <c r="B13" s="3"/>
      <c r="C13" s="10"/>
      <c r="D13" s="7"/>
      <c r="E13" s="7"/>
      <c r="F13" s="7"/>
      <c r="G13" s="7"/>
      <c r="H13" s="19"/>
      <c r="K13" s="23" t="s">
        <v>17</v>
      </c>
      <c r="L13" s="27" t="e">
        <f>$L$9*($Q$4/40)</f>
        <v>#DIV/0!</v>
      </c>
      <c r="M13" s="20"/>
      <c r="P13" s="5"/>
    </row>
    <row r="14" spans="2:20" x14ac:dyDescent="0.25">
      <c r="B14" s="31"/>
      <c r="C14" s="9"/>
      <c r="D14" s="9"/>
      <c r="E14" s="9"/>
      <c r="F14" s="9"/>
      <c r="G14" s="9"/>
      <c r="H14" s="19"/>
      <c r="K14" s="23" t="s">
        <v>18</v>
      </c>
      <c r="L14" s="27">
        <f>$L$12/2080</f>
        <v>0</v>
      </c>
      <c r="M14" s="20"/>
      <c r="P14" s="5"/>
    </row>
    <row r="15" spans="2:20" x14ac:dyDescent="0.25">
      <c r="B15" s="31"/>
      <c r="C15" s="9"/>
      <c r="D15" s="9"/>
      <c r="E15" s="9"/>
      <c r="F15" s="9"/>
      <c r="G15" s="9"/>
      <c r="H15" s="19"/>
      <c r="K15" s="23"/>
      <c r="L15" s="15"/>
      <c r="M15" s="20"/>
      <c r="P15" s="5"/>
    </row>
    <row r="16" spans="2:20" x14ac:dyDescent="0.25">
      <c r="B16" s="31"/>
      <c r="C16" s="9"/>
      <c r="D16" s="9"/>
      <c r="E16" s="9"/>
      <c r="F16" s="9"/>
      <c r="G16" s="9"/>
      <c r="H16" s="4"/>
      <c r="K16" s="23" t="s">
        <v>19</v>
      </c>
      <c r="L16" s="28" t="e">
        <f>ROUND(SUM($L$8,$L$13,$L$14),0)</f>
        <v>#DIV/0!</v>
      </c>
      <c r="M16" s="20"/>
      <c r="S16" s="9"/>
      <c r="T16" s="9"/>
    </row>
    <row r="17" spans="2:20" x14ac:dyDescent="0.25">
      <c r="B17" s="31"/>
      <c r="C17" s="9"/>
      <c r="D17" s="9"/>
      <c r="E17" s="9"/>
      <c r="F17" s="9"/>
      <c r="G17" s="9"/>
      <c r="H17" s="9"/>
      <c r="I17" s="9"/>
      <c r="J17" s="9"/>
      <c r="K17" s="9"/>
      <c r="L17" s="9"/>
      <c r="M17" s="20"/>
      <c r="S17" s="9"/>
      <c r="T17" s="9"/>
    </row>
    <row r="18" spans="2:20" x14ac:dyDescent="0.25">
      <c r="B18" s="3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  <c r="S18" s="9"/>
      <c r="T18" s="9"/>
    </row>
    <row r="19" spans="2:20" x14ac:dyDescent="0.25">
      <c r="B19" s="47" t="s">
        <v>20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S19" s="9"/>
      <c r="T19" s="9"/>
    </row>
    <row r="20" spans="2:20" x14ac:dyDescent="0.25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/>
    </row>
    <row r="21" spans="2:20" s="14" customFormat="1" ht="60" x14ac:dyDescent="0.25">
      <c r="B21" s="1" t="s">
        <v>21</v>
      </c>
      <c r="C21" s="12" t="s">
        <v>22</v>
      </c>
      <c r="D21" s="12" t="s">
        <v>23</v>
      </c>
      <c r="E21" s="12" t="s">
        <v>24</v>
      </c>
      <c r="F21" s="12" t="s">
        <v>25</v>
      </c>
      <c r="G21" s="13" t="s">
        <v>26</v>
      </c>
      <c r="H21" s="13" t="s">
        <v>27</v>
      </c>
      <c r="I21" s="13" t="s">
        <v>28</v>
      </c>
      <c r="J21" s="13" t="s">
        <v>29</v>
      </c>
      <c r="K21" s="13" t="s">
        <v>30</v>
      </c>
      <c r="L21" s="12" t="s">
        <v>31</v>
      </c>
      <c r="M21" s="12" t="s">
        <v>32</v>
      </c>
      <c r="N21" s="5"/>
      <c r="O21" s="5"/>
      <c r="P21" s="18"/>
      <c r="Q21" s="2"/>
      <c r="R21" s="5"/>
      <c r="S21" s="5"/>
      <c r="T21" s="5"/>
    </row>
    <row r="22" spans="2:20" x14ac:dyDescent="0.25">
      <c r="B22" s="34">
        <v>1</v>
      </c>
      <c r="C22" s="29"/>
      <c r="D22" s="29"/>
      <c r="E22" s="29"/>
      <c r="F22" s="29"/>
      <c r="G22" s="30"/>
      <c r="H22" s="30"/>
      <c r="I22" s="30"/>
      <c r="J22" s="29"/>
      <c r="K22" s="29"/>
      <c r="L22" s="29"/>
      <c r="M22" s="29"/>
    </row>
    <row r="23" spans="2:20" x14ac:dyDescent="0.25">
      <c r="B23" s="34">
        <f>B22+1</f>
        <v>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2:20" x14ac:dyDescent="0.25">
      <c r="B24" s="34">
        <f t="shared" ref="B24:B30" si="0">B23+1</f>
        <v>3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2:20" x14ac:dyDescent="0.25">
      <c r="B25" s="34">
        <f t="shared" si="0"/>
        <v>4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2:20" x14ac:dyDescent="0.25">
      <c r="B26" s="34">
        <f t="shared" si="0"/>
        <v>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20" x14ac:dyDescent="0.25">
      <c r="B27" s="34">
        <f t="shared" si="0"/>
        <v>6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2:20" x14ac:dyDescent="0.25">
      <c r="B28" s="34">
        <f t="shared" si="0"/>
        <v>7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2:20" x14ac:dyDescent="0.25">
      <c r="B29" s="34">
        <f t="shared" si="0"/>
        <v>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2:20" x14ac:dyDescent="0.25">
      <c r="B30" s="34">
        <f t="shared" si="0"/>
        <v>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2:20" x14ac:dyDescent="0.25">
      <c r="B31" s="34">
        <v>10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2:20" x14ac:dyDescent="0.25">
      <c r="B32" s="31"/>
      <c r="C32" s="9"/>
      <c r="D32" s="9"/>
      <c r="E32" s="9"/>
      <c r="F32" s="9"/>
      <c r="G32" s="9"/>
      <c r="H32" s="9"/>
      <c r="I32" s="9"/>
      <c r="J32" s="9"/>
      <c r="K32" s="9"/>
      <c r="L32" s="9"/>
      <c r="M32" s="20"/>
    </row>
    <row r="33" spans="2:13" ht="180.75" customHeight="1" x14ac:dyDescent="0.25">
      <c r="B33" s="37" t="s">
        <v>33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9"/>
    </row>
  </sheetData>
  <sheetProtection algorithmName="SHA-512" hashValue="W2dGoTBjOaNT6mzv2NgcpbeJtD8kqazivf/hmFWD2THkGnheDQnJT821kYqL9VMlE/l57kOuJsXM8gRMbIaSRQ==" saltValue="53Cv5P7sNBDF7LzKTG9O/Q==" spinCount="100000" sheet="1" objects="1" scenarios="1" insertRows="0"/>
  <mergeCells count="11">
    <mergeCell ref="P3:Q3"/>
    <mergeCell ref="B33:M33"/>
    <mergeCell ref="B3:M3"/>
    <mergeCell ref="D9:F9"/>
    <mergeCell ref="D6:F6"/>
    <mergeCell ref="D7:F7"/>
    <mergeCell ref="D8:F8"/>
    <mergeCell ref="B4:M4"/>
    <mergeCell ref="B19:M20"/>
    <mergeCell ref="H7:I7"/>
    <mergeCell ref="K7:L7"/>
  </mergeCells>
  <dataValidations count="2">
    <dataValidation type="list" allowBlank="1" showInputMessage="1" showErrorMessage="1" sqref="J22:J31 L22:M31" xr:uid="{AAE96F85-ECA1-42CC-8363-8AB4DC108AC1}">
      <formula1>"Yes, No"</formula1>
    </dataValidation>
    <dataValidation type="list" allowBlank="1" showInputMessage="1" showErrorMessage="1" sqref="G22:G31" xr:uid="{0EECB7E2-93AE-49CC-8F71-1A2464175F8A}">
      <formula1>"Full-time, Part-time, Seasonal, Temporary"</formula1>
    </dataValidation>
  </dataValidations>
  <pageMargins left="0.25" right="0.25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BE4D254DB85458484419F01BE49E1" ma:contentTypeVersion="10" ma:contentTypeDescription="Create a new document." ma:contentTypeScope="" ma:versionID="e1f1645fc5008119a6d903a013ff580c">
  <xsd:schema xmlns:xsd="http://www.w3.org/2001/XMLSchema" xmlns:xs="http://www.w3.org/2001/XMLSchema" xmlns:p="http://schemas.microsoft.com/office/2006/metadata/properties" xmlns:ns2="93e381cd-403d-4627-b389-f1f44f507e03" xmlns:ns3="5652fac5-c20f-4620-8a1a-4ec7599ed332" targetNamespace="http://schemas.microsoft.com/office/2006/metadata/properties" ma:root="true" ma:fieldsID="a5be945ff3d9236c8733dac07721fb0e" ns2:_="" ns3:_="">
    <xsd:import namespace="93e381cd-403d-4627-b389-f1f44f507e03"/>
    <xsd:import namespace="5652fac5-c20f-4620-8a1a-4ec7599ed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381cd-403d-4627-b389-f1f44f507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fac5-c20f-4620-8a1a-4ec7599ed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BAF763-DB90-4061-AF56-886CF74BDEE8}">
  <ds:schemaRefs>
    <ds:schemaRef ds:uri="http://schemas.openxmlformats.org/package/2006/metadata/core-properties"/>
    <ds:schemaRef ds:uri="http://purl.org/dc/dcmitype/"/>
    <ds:schemaRef ds:uri="93e381cd-403d-4627-b389-f1f44f507e03"/>
    <ds:schemaRef ds:uri="http://purl.org/dc/elements/1.1/"/>
    <ds:schemaRef ds:uri="http://schemas.microsoft.com/office/2006/metadata/properties"/>
    <ds:schemaRef ds:uri="5652fac5-c20f-4620-8a1a-4ec7599ed332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CAF860-E9B3-4E77-884A-0ADD4EB8E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EA6FB-1EC6-46BE-B375-52D71A5F5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381cd-403d-4627-b389-f1f44f507e03"/>
    <ds:schemaRef ds:uri="5652fac5-c20f-4620-8a1a-4ec7599ed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Angel Match Program Current-Employee-List</dc:title>
  <dc:subject/>
  <dc:creator>Rachel McCauley</dc:creator>
  <cp:keywords/>
  <dc:description/>
  <cp:lastModifiedBy>Jacob P. Behler</cp:lastModifiedBy>
  <cp:revision/>
  <dcterms:created xsi:type="dcterms:W3CDTF">2018-07-22T19:22:39Z</dcterms:created>
  <dcterms:modified xsi:type="dcterms:W3CDTF">2023-04-18T13:40:22Z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0x010100F47BE4D254DB85458484419F01BE49E1</vt:lpwstr>
  </property>
</Properties>
</file>