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https://njeda.sharepoint.com/sites/HistoricPreservationsTeam/Shared Documents/HPRP/05 Application Templates &amp; Forms/HPRP Forms/Fall 2023/"/>
    </mc:Choice>
  </mc:AlternateContent>
  <xr:revisionPtr revIDLastSave="0" documentId="8_{7E8F5EA2-74FC-4F1C-8526-35E27691CBDD}" xr6:coauthVersionLast="47" xr6:coauthVersionMax="47" xr10:uidLastSave="{00000000-0000-0000-0000-000000000000}"/>
  <bookViews>
    <workbookView xWindow="-110" yWindow="-110" windowWidth="19420" windowHeight="10420" xr2:uid="{00000000-000D-0000-FFFF-FFFF00000000}"/>
  </bookViews>
  <sheets>
    <sheet name="A. SOURCES AND USES" sheetId="1" r:id="rId1"/>
    <sheet name="B. FORM GUIDANCE"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A">#REF!</definedName>
    <definedName name="\I">#REF!</definedName>
    <definedName name="\O">#REF!</definedName>
    <definedName name="\P">#REF!</definedName>
    <definedName name="\S">#REF!</definedName>
    <definedName name="__KEY1">#REF!</definedName>
    <definedName name="_1CASH_FLOW" localSheetId="0">'A. SOURCES AND USES'!$A$160:$H$186</definedName>
    <definedName name="_1CASH_FLOW">#REF!</definedName>
    <definedName name="_2DEBT_SVC" localSheetId="0">'A. SOURCES AND USES'!$A$187:$O$216</definedName>
    <definedName name="_2DEBT_SVC">#REF!</definedName>
    <definedName name="_3SUMMARY_20" localSheetId="0">'A. SOURCES AND USES'!$A$1:$H$123</definedName>
    <definedName name="_3SUMMARY_20">#REF!</definedName>
    <definedName name="_CEI1">#REF!</definedName>
    <definedName name="_CEI2">#REF!</definedName>
    <definedName name="_Fill" hidden="1">'[1]Proforma 01-12 w COLA Plus'!#REF!</definedName>
    <definedName name="_Key1" hidden="1">#REF!</definedName>
    <definedName name="_Order1" hidden="1">255</definedName>
    <definedName name="_P">#REF!</definedName>
    <definedName name="_SF2" localSheetId="0">#REF!</definedName>
    <definedName name="_SF2">#REF!</definedName>
    <definedName name="_yr20" localSheetId="0">#REF!</definedName>
    <definedName name="_yr20">#REF!</definedName>
    <definedName name="A">#REF!</definedName>
    <definedName name="Academics">#REF!</definedName>
    <definedName name="accountantc">[2]Budget!#REF!</definedName>
    <definedName name="address">'[3]Sales Summary'!$D$12</definedName>
    <definedName name="address1">#REF!</definedName>
    <definedName name="address2">#REF!</definedName>
    <definedName name="adminsize">[2]Budget!#REF!</definedName>
    <definedName name="ALL_SHEETS">#REF!,#REF!,#REF!</definedName>
    <definedName name="ALTERNATE_1">#REF!</definedName>
    <definedName name="ALTERNATE_2">#REF!</definedName>
    <definedName name="amort">#REF!</definedName>
    <definedName name="AmortTable">'[4]Amort Table'!$C$14:$BJ$19</definedName>
    <definedName name="ApplyDiscount">[4]WorkTables!$AB$4</definedName>
    <definedName name="Arts">#REF!</definedName>
    <definedName name="ASSETCLASS1">#REF!</definedName>
    <definedName name="ASSETCLASS2">#REF!</definedName>
    <definedName name="ASSETCLASS3">#REF!</definedName>
    <definedName name="ASSETTYPE">#REF!</definedName>
    <definedName name="assistant">[2]Budget!#REF!</definedName>
    <definedName name="assistantc">[2]Budget!#REF!</definedName>
    <definedName name="assume">#REF!</definedName>
    <definedName name="Athletics">#REF!</definedName>
    <definedName name="BASE_BID">#REF!</definedName>
    <definedName name="BasisPoints">[5]WorkTables!#REF!</definedName>
    <definedName name="BCAdmin">[2]Budget!#REF!</definedName>
    <definedName name="BCoffice">[2]Budget!#REF!</definedName>
    <definedName name="Beg_Bal">#REF!</definedName>
    <definedName name="BEGCON">#REF!</definedName>
    <definedName name="beginlse">#REF!</definedName>
    <definedName name="BEGMO">#REF!</definedName>
    <definedName name="BEGRENT">#REF!</definedName>
    <definedName name="BEGSQFT">#REF!</definedName>
    <definedName name="BORD1">#REF!</definedName>
    <definedName name="BORD2">#REF!</definedName>
    <definedName name="BORD3">#REF!</definedName>
    <definedName name="BORD4">#REF!</definedName>
    <definedName name="bscoressize">[2]Budget!#REF!</definedName>
    <definedName name="bsmiscsize">[2]Budget!#REF!</definedName>
    <definedName name="cap">#REF!</definedName>
    <definedName name="cap_rate">'[3]Sales Summary'!$D$83</definedName>
    <definedName name="caprate">#REF!</definedName>
    <definedName name="cashflow1">#REF!</definedName>
    <definedName name="cashflow2">#REF!</definedName>
    <definedName name="cashflow3">#REF!</definedName>
    <definedName name="cashflow4">#REF!</definedName>
    <definedName name="CESC">#REF!</definedName>
    <definedName name="cfdr">#REF!</definedName>
    <definedName name="CITY">#REF!</definedName>
    <definedName name="clubadminsize">[2]Budget!#REF!</definedName>
    <definedName name="clubcoressize">[2]Budget!#REF!</definedName>
    <definedName name="clubmiscsize">[2]Budget!#REF!</definedName>
    <definedName name="clubsize">[2]Budget!#REF!</definedName>
    <definedName name="clubsize1">[2]Budget!#REF!</definedName>
    <definedName name="clubspasize">[2]Budget!#REF!</definedName>
    <definedName name="clusrestsize">[2]Budget!#REF!</definedName>
    <definedName name="Commons">#REF!</definedName>
    <definedName name="COMMRATE">#REF!</definedName>
    <definedName name="CON">#REF!</definedName>
    <definedName name="CONEND">#REF!</definedName>
    <definedName name="conferencesize">[2]Budget!#REF!</definedName>
    <definedName name="CONFLOW">#REF!</definedName>
    <definedName name="CONFLOWSET">#REF!</definedName>
    <definedName name="confsize">[2]Budget!#REF!</definedName>
    <definedName name="conhead">#REF!</definedName>
    <definedName name="CONLSE">#REF!</definedName>
    <definedName name="CONLSEP2">#REF!</definedName>
    <definedName name="conmos">#REF!</definedName>
    <definedName name="Construction_SF">#REF!</definedName>
    <definedName name="Cost_of_Cash">[6]Assumptions!#REF!</definedName>
    <definedName name="COSTINP">#REF!</definedName>
    <definedName name="COSTPROF">#REF!</definedName>
    <definedName name="costprof1">#REF!</definedName>
    <definedName name="COSTREPT">#REF!</definedName>
    <definedName name="COSTSUM">#REF!</definedName>
    <definedName name="CPIE">#REF!</definedName>
    <definedName name="CPIIND">#REF!</definedName>
    <definedName name="CPISET">#REF!</definedName>
    <definedName name="CSCRANGECAR">'[7]D1-RevExpCar'!#REF!</definedName>
    <definedName name="CSCRANGEMON">'[7]D2-RevExpMon'!#REF!</definedName>
    <definedName name="CSCRANGEPIC">'[7]D3-RevExpPic'!#REF!</definedName>
    <definedName name="Data">#REF!</definedName>
    <definedName name="DealCostCalcOption">#REF!</definedName>
    <definedName name="debt">[3]Advisory!#REF!</definedName>
    <definedName name="DEFINE">#REF!</definedName>
    <definedName name="Depreciation" localSheetId="0">'A. SOURCES AND USES'!#REF!</definedName>
    <definedName name="Depreciation">#REF!</definedName>
    <definedName name="DETAILB">#REF!</definedName>
    <definedName name="discount_rate">'[3]Sales Summary'!$D$84</definedName>
    <definedName name="DiscRate_Resid">[8]Assumptions!$H$29</definedName>
    <definedName name="Downtime_for_Lease_Turnover">[4]Rents!$C$5</definedName>
    <definedName name="DRAW" localSheetId="0">'A. SOURCES AND USES'!$A$124:$H$159</definedName>
    <definedName name="DRAW">#REF!</definedName>
    <definedName name="DvlperDealDiscount">#REF!</definedName>
    <definedName name="DvlperPrice">#REF!</definedName>
    <definedName name="dvlpr">#REF!</definedName>
    <definedName name="Dvlpr_Uninv_WACC">#REF!</definedName>
    <definedName name="Dvlpr_WACC">#REF!</definedName>
    <definedName name="DYNA1">#REF!</definedName>
    <definedName name="E">#REF!</definedName>
    <definedName name="EDA_Equity" localSheetId="0">#REF!</definedName>
    <definedName name="EDA_Equity">#REF!</definedName>
    <definedName name="End_Bal">#REF!</definedName>
    <definedName name="ENDFREE">#REF!</definedName>
    <definedName name="endlse">#REF!</definedName>
    <definedName name="equity">#REF!</definedName>
    <definedName name="Equity_Requirement">#REF!</definedName>
    <definedName name="Equity1" localSheetId="0">'A. SOURCES AND USES'!#REF!</definedName>
    <definedName name="Equity1">#REF!</definedName>
    <definedName name="Equity2" localSheetId="0">'A. SOURCES AND USES'!#REF!</definedName>
    <definedName name="Equity2">#REF!</definedName>
    <definedName name="Equity3" localSheetId="0">'A. SOURCES AND USES'!#REF!</definedName>
    <definedName name="Equity3">#REF!</definedName>
    <definedName name="exhibitionsize">[2]Budget!#REF!</definedName>
    <definedName name="ExitYr">'[9]Base Case'!$B$36</definedName>
    <definedName name="Extra_Pay">#REF!</definedName>
    <definedName name="FAC">#REF!</definedName>
    <definedName name="FACRENT">#REF!</definedName>
    <definedName name="FLOWRANGE">#REF!</definedName>
    <definedName name="foadmin">[2]Budget!#REF!</definedName>
    <definedName name="foclub">[2]Budget!#REF!</definedName>
    <definedName name="foclubrest">[2]Budget!#REF!</definedName>
    <definedName name="foclubsize1">[2]Budget!#REF!</definedName>
    <definedName name="foclubspa">[2]Budget!#REF!</definedName>
    <definedName name="foconf">[2]Budget!#REF!</definedName>
    <definedName name="foconference">[2]Budget!#REF!</definedName>
    <definedName name="foexhibition">[2]Budget!#REF!</definedName>
    <definedName name="fogallery">[2]Budget!#REF!</definedName>
    <definedName name="foincsize6">[2]Budget!#REF!</definedName>
    <definedName name="foincsize7">[2]Budget!#REF!</definedName>
    <definedName name="FOOTPRINT">#REF!</definedName>
    <definedName name="forest">[2]Budget!#REF!</definedName>
    <definedName name="foservadmin">[2]Budget!#REF!</definedName>
    <definedName name="foservoff">[2]Budget!#REF!</definedName>
    <definedName name="foservoff1">[2]Budget!#REF!</definedName>
    <definedName name="fosky">[2]Budget!#REF!</definedName>
    <definedName name="fospa">[2]Budget!#REF!</definedName>
    <definedName name="fotravel">[2]Budget!#REF!</definedName>
    <definedName name="fotravel1">[2]Budget!#REF!</definedName>
    <definedName name="Full_Print">#REF!</definedName>
    <definedName name="gallerysize">[2]Budget!#REF!</definedName>
    <definedName name="gfd" hidden="1">{#N/A,#N/A,FALSE,"Cashflow Analysis";#N/A,#N/A,FALSE,"Sensitivity Analysis";#N/A,#N/A,FALSE,"PV";#N/A,#N/A,FALSE,"Pro Forma"}</definedName>
    <definedName name="GROSSFT">#REF!</definedName>
    <definedName name="growth_rate">[3]Advisory!#REF!</definedName>
    <definedName name="HARDCOST">#REF!</definedName>
    <definedName name="Header_Row">ROW(#REF!)</definedName>
    <definedName name="HOLD">#REF!</definedName>
    <definedName name="HOLD2">#REF!</definedName>
    <definedName name="HOMEONE">#REF!</definedName>
    <definedName name="IMPORT">#REF!</definedName>
    <definedName name="INCREASES">#REF!</definedName>
    <definedName name="incsize6">[2]Budget!#REF!</definedName>
    <definedName name="incsize7">[2]Budget!#REF!</definedName>
    <definedName name="Inflation">#REF!</definedName>
    <definedName name="INPUT">#REF!</definedName>
    <definedName name="Int">#REF!</definedName>
    <definedName name="interest_rate">'[3]Sales Summary'!$D$78</definedName>
    <definedName name="Internal_Rate_of_Return">#REF!</definedName>
    <definedName name="INTRATE">#REF!</definedName>
    <definedName name="ionly">#REF!</definedName>
    <definedName name="irr">#REF!</definedName>
    <definedName name="KeyAssump" hidden="1">{#N/A,#N/A,FALSE,"Input";#N/A,#N/A,FALSE,"Assumptions";#N/A,#N/A,FALSE,"Valuation";#N/A,#N/A,FALSE,"Financial Alternatives";#N/A,#N/A,FALSE,"Cash Flow"}</definedName>
    <definedName name="l">Scheduled_Payment+Extra_Payment</definedName>
    <definedName name="Land_Cost_per_Unit">#REF!</definedName>
    <definedName name="LANDSF">#REF!</definedName>
    <definedName name="Last_Row">IF(Values_Entered,Header_Row+Number_of_Payments,Header_Row)</definedName>
    <definedName name="LASTLEASEMO">#REF!</definedName>
    <definedName name="LASTLSMO">#REF!</definedName>
    <definedName name="LCFee">'[9]Base Case'!$B$49</definedName>
    <definedName name="ldf">#REF!</definedName>
    <definedName name="Lease_Marketing_Expense" localSheetId="0">'A. SOURCES AND USES'!#REF!</definedName>
    <definedName name="Lease_Marketing_Expense">#REF!</definedName>
    <definedName name="Lease_Up_Reserve" localSheetId="0">#REF!</definedName>
    <definedName name="Lease_Up_Reserve">#REF!</definedName>
    <definedName name="loan">#REF!</definedName>
    <definedName name="Loan_Amount">#REF!</definedName>
    <definedName name="Loan_Coverage_Ratio">#REF!</definedName>
    <definedName name="Loan_Start">#REF!</definedName>
    <definedName name="loan_to_value">'[3]Sales Summary'!#REF!</definedName>
    <definedName name="Loan_Years">#REF!</definedName>
    <definedName name="Loan1" localSheetId="0">#REF!</definedName>
    <definedName name="Loan1">#REF!</definedName>
    <definedName name="Loan1_Amortization" localSheetId="0">#REF!</definedName>
    <definedName name="Loan1_Amortization">#REF!</definedName>
    <definedName name="Loan1_DS" localSheetId="0">#REF!</definedName>
    <definedName name="Loan1_DS">#REF!</definedName>
    <definedName name="Loan1_Fees" localSheetId="0">'A. SOURCES AND USES'!$H$53</definedName>
    <definedName name="Loan1_Fees">#REF!</definedName>
    <definedName name="Loan1_Int_Rate" localSheetId="0">#REF!</definedName>
    <definedName name="Loan1_Int_Rate">#REF!</definedName>
    <definedName name="Loan1_Principal" localSheetId="0">#REF!</definedName>
    <definedName name="Loan1_Principal">#REF!</definedName>
    <definedName name="Loan1_Term" localSheetId="0">#REF!</definedName>
    <definedName name="Loan1_Term">#REF!</definedName>
    <definedName name="Loan2" localSheetId="0">#REF!</definedName>
    <definedName name="Loan2">#REF!</definedName>
    <definedName name="Loan2_Amortization" localSheetId="0">#REF!</definedName>
    <definedName name="Loan2_Amortization">#REF!</definedName>
    <definedName name="Loan2_DS" localSheetId="0">#REF!</definedName>
    <definedName name="Loan2_DS">#REF!</definedName>
    <definedName name="Loan2_Fees" localSheetId="0">'A. SOURCES AND USES'!$H$58</definedName>
    <definedName name="Loan2_Fees">#REF!</definedName>
    <definedName name="Loan2_Int_Rate" localSheetId="0">#REF!</definedName>
    <definedName name="Loan2_Int_Rate">#REF!</definedName>
    <definedName name="Loan2_Term" localSheetId="0">#REF!</definedName>
    <definedName name="Loan2_Term">#REF!</definedName>
    <definedName name="Loan3" localSheetId="0">#REF!</definedName>
    <definedName name="Loan3">#REF!</definedName>
    <definedName name="Loan3_Amortization" localSheetId="0">#REF!</definedName>
    <definedName name="Loan3_Amortization">#REF!</definedName>
    <definedName name="Loan3_DS" localSheetId="0">#REF!</definedName>
    <definedName name="Loan3_DS">#REF!</definedName>
    <definedName name="Loan3_Fees" localSheetId="0">'A. SOURCES AND USES'!#REF!</definedName>
    <definedName name="Loan3_Fees">#REF!</definedName>
    <definedName name="Loan3_Int_Rate" localSheetId="0">#REF!</definedName>
    <definedName name="Loan3_Int_Rate">#REF!</definedName>
    <definedName name="Loan3_Term" localSheetId="0">#REF!</definedName>
    <definedName name="Loan3_Term">#REF!</definedName>
    <definedName name="loanend">#REF!</definedName>
    <definedName name="loanrate">#REF!</definedName>
    <definedName name="LOCATION">#REF!</definedName>
    <definedName name="LSBEGIN1">#REF!</definedName>
    <definedName name="LSEND1">#REF!</definedName>
    <definedName name="ltv">#REF!</definedName>
    <definedName name="Market_Rent_SF">#REF!</definedName>
    <definedName name="me" hidden="1">{#N/A,#N/A,FALSE,"Input";#N/A,#N/A,FALSE,"Assumptions";#N/A,#N/A,FALSE,"Valuation";#N/A,#N/A,FALSE,"Financial Alternatives";#N/A,#N/A,FALSE,"Cash Flow"}</definedName>
    <definedName name="MONTHSCOL">#REF!</definedName>
    <definedName name="n_pmts_per">[8]Assumptions!$H$32</definedName>
    <definedName name="NAME">#REF!</definedName>
    <definedName name="NOI">#REF!</definedName>
    <definedName name="NOTE1">#REF!</definedName>
    <definedName name="NOTE2">#REF!</definedName>
    <definedName name="NOTE3">#REF!</definedName>
    <definedName name="NOTE4">#REF!</definedName>
    <definedName name="NOTE5">#REF!</definedName>
    <definedName name="NOTE6">#REF!</definedName>
    <definedName name="notepad">#REF!</definedName>
    <definedName name="NOTES">#REF!</definedName>
    <definedName name="Num_Pmt_Per_Year">#REF!</definedName>
    <definedName name="Number_of_Payments">MATCH(0.01,End_Bal,-1)+1</definedName>
    <definedName name="Number_of_Units">#REF!</definedName>
    <definedName name="Operating_Costs_SF">#REF!</definedName>
    <definedName name="Other">DATE(YEAR(Loan_Start),MONTH(Loan_Start)+Payment_Number,DAY(Loan_Start))</definedName>
    <definedName name="PAGE1">#REF!</definedName>
    <definedName name="PAGE2">#REF!</definedName>
    <definedName name="PAGE3">#REF!</definedName>
    <definedName name="PAGE4">#REF!</definedName>
    <definedName name="PAGE5">#REF!</definedName>
    <definedName name="PAGE6">#REF!</definedName>
    <definedName name="PAGE7">#REF!</definedName>
    <definedName name="PAGE8">#REF!</definedName>
    <definedName name="PANYNJ_uninv_WACC">#REF!</definedName>
    <definedName name="PANYNJ_WACC">#REF!</definedName>
    <definedName name="PANYNJDealDiscount">#REF!</definedName>
    <definedName name="PANYNJPrice">#REF!</definedName>
    <definedName name="part1">'[3]Sales Summary'!$B$1:$N$59</definedName>
    <definedName name="part2">'[3]Sales Summary'!$B$61:$M$106</definedName>
    <definedName name="part3">'[3]Sales Summary'!$B$106:$N$153</definedName>
    <definedName name="part4">'[3]Sales Summary'!$P$2:$AP$74</definedName>
    <definedName name="PARTIC">#REF!</definedName>
    <definedName name="Pay_Date">#REF!</definedName>
    <definedName name="Pay_Num">#REF!</definedName>
    <definedName name="Payment_Date">DATE(YEAR(Loan_Start),MONTH(Loan_Start)+Payment_Number,DAY(Loan_Start))</definedName>
    <definedName name="per_room">'[3]Sales Summary'!$I$74</definedName>
    <definedName name="percentage_month">[6]Analysis!#REF!</definedName>
    <definedName name="percentage_sf">[6]Analysis!#REF!</definedName>
    <definedName name="PERMLOAN">#REF!</definedName>
    <definedName name="PLACESET">#REF!</definedName>
    <definedName name="PRCASHFLOW1">#REF!</definedName>
    <definedName name="PRCASHFLOW2">#REF!</definedName>
    <definedName name="PRCONFLOWMKT">#REF!</definedName>
    <definedName name="PRCONST">#REF!</definedName>
    <definedName name="PRCOSTCOMB">#REF!</definedName>
    <definedName name="PRCOSTMKT">#REF!</definedName>
    <definedName name="PRCOSTNAV">#REF!</definedName>
    <definedName name="price">#REF!</definedName>
    <definedName name="Primary_Loan">#REF!</definedName>
    <definedName name="Princ">#REF!</definedName>
    <definedName name="print">#REF!</definedName>
    <definedName name="_xlnm.Print_Area" localSheetId="0">'A. SOURCES AND USES'!$A$1:$L$109</definedName>
    <definedName name="_xlnm.Print_Area">#REF!</definedName>
    <definedName name="Print_Area_MI">#REF!</definedName>
    <definedName name="Print_Area_Reset">OFFSET(Full_Print,0,0,Last_Row)</definedName>
    <definedName name="_xlnm.Print_Titles" localSheetId="0">'A. SOURCES AND USES'!$1:$6</definedName>
    <definedName name="PRINTCOL">#REF!</definedName>
    <definedName name="PRINTMACRO">#REF!</definedName>
    <definedName name="PRIRRFLOW1">#REF!</definedName>
    <definedName name="PRIRRFLOW2">#REF!</definedName>
    <definedName name="Probability_of_Lease_Renewal">[4]Rents!$C$4</definedName>
    <definedName name="PRODIND">#REF!</definedName>
    <definedName name="PROF">#REF!</definedName>
    <definedName name="PROFBEGINMO">#REF!</definedName>
    <definedName name="PROFEXPFACT">#REF!</definedName>
    <definedName name="proforma">#REF!</definedName>
    <definedName name="PROFRET">#REF!</definedName>
    <definedName name="PROJCOST">#REF!</definedName>
    <definedName name="PROJNM">#REF!</definedName>
    <definedName name="PROPSMKT">#REF!</definedName>
    <definedName name="PROPSNAV">#REF!</definedName>
    <definedName name="PROPSPAT">#REF!</definedName>
    <definedName name="PRREVAPP7">#REF!</definedName>
    <definedName name="PRSOUECENAV">#REF!</definedName>
    <definedName name="PRSOURCECOMB">#REF!</definedName>
    <definedName name="PRSOURCEMKT">#REF!</definedName>
    <definedName name="PRSOURCENAV">#REF!</definedName>
    <definedName name="PRSW">#REF!</definedName>
    <definedName name="PRSW1">#REF!</definedName>
    <definedName name="PRSW2">#REF!</definedName>
    <definedName name="PRSW3">#REF!</definedName>
    <definedName name="PRSW4">#REF!</definedName>
    <definedName name="PRSW5">#REF!</definedName>
    <definedName name="PRSW6">#REF!</definedName>
    <definedName name="PRSW7">#REF!</definedName>
    <definedName name="PRSW8">#REF!</definedName>
    <definedName name="PRSW9">#REF!</definedName>
    <definedName name="prswa">#REF!</definedName>
    <definedName name="prswb">#REF!</definedName>
    <definedName name="prswc">#REF!</definedName>
    <definedName name="prswd">#REF!</definedName>
    <definedName name="prswe">#REF!</definedName>
    <definedName name="prswf">#REF!</definedName>
    <definedName name="prswg">#REF!</definedName>
    <definedName name="prswh">#REF!</definedName>
    <definedName name="prswi">#REF!</definedName>
    <definedName name="prswj">#REF!</definedName>
    <definedName name="prswk">#REF!</definedName>
    <definedName name="prswl">#REF!</definedName>
    <definedName name="prswm">#REF!</definedName>
    <definedName name="prswn">#REF!</definedName>
    <definedName name="PTAX">#REF!</definedName>
    <definedName name="PTAXDOL">#REF!</definedName>
    <definedName name="PV_Benefits_After_Tax" localSheetId="0">#REF!</definedName>
    <definedName name="PV_Benefits_After_Tax">#REF!</definedName>
    <definedName name="Rcap">#REF!</definedName>
    <definedName name="reinstate">[2]Budget!#REF!</definedName>
    <definedName name="RENTEXPA">#REF!</definedName>
    <definedName name="RENTEXPB">#REF!</definedName>
    <definedName name="RENTEXPC">#REF!</definedName>
    <definedName name="RENTEXPMST">#REF!</definedName>
    <definedName name="RENTINPA">#REF!</definedName>
    <definedName name="rentmat">#REF!</definedName>
    <definedName name="resdiscrate">#REF!</definedName>
    <definedName name="restsize">[2]Budget!#REF!</definedName>
    <definedName name="Rirr">#REF!</definedName>
    <definedName name="rooms">'[3]Sales Summary'!$E$14</definedName>
    <definedName name="Rprice">#REF!</definedName>
    <definedName name="SalesCost">'[9]Base Case'!$B$37</definedName>
    <definedName name="saleyear">#REF!</definedName>
    <definedName name="Sched_Pay">#REF!</definedName>
    <definedName name="Scheduled_Extra_Payments">#REF!</definedName>
    <definedName name="Scheduled_Interest_Rate">#REF!</definedName>
    <definedName name="Scheduled_Monthly_Payment">#REF!</definedName>
    <definedName name="scost">#REF!</definedName>
    <definedName name="Secondary_Loan">#REF!</definedName>
    <definedName name="Secondary_Loan_Per_Unit">#REF!</definedName>
    <definedName name="SENDBL">#REF!</definedName>
    <definedName name="SENDMAT">#REF!</definedName>
    <definedName name="sendproj">#REF!</definedName>
    <definedName name="servoffsize">[2]Budget!#REF!</definedName>
    <definedName name="SF" localSheetId="0">#REF!</definedName>
    <definedName name="sf">#REF!</definedName>
    <definedName name="SF_Total">'[9]Base Case'!$B$35</definedName>
    <definedName name="SITENAME">#REF!</definedName>
    <definedName name="skylobbysize">[2]Budget!#REF!</definedName>
    <definedName name="spasize">[2]Budget!#REF!</definedName>
    <definedName name="Stabilized_EGI" localSheetId="0">#REF!</definedName>
    <definedName name="Stabilized_EGI">#REF!</definedName>
    <definedName name="Stabilized_Gross_Income" localSheetId="0">#REF!</definedName>
    <definedName name="Stabilized_Gross_Income">#REF!</definedName>
    <definedName name="Stabilized_NOI" localSheetId="0">#REF!</definedName>
    <definedName name="Stabilized_NOI">#REF!</definedName>
    <definedName name="StartYear">#REF!</definedName>
    <definedName name="SUMFLOW">#REF!</definedName>
    <definedName name="SUMMARY" localSheetId="0">'A. SOURCES AND USES'!$A$1:$H$123</definedName>
    <definedName name="summary">#REF!</definedName>
    <definedName name="Tax_Rate" localSheetId="0">#REF!</definedName>
    <definedName name="Tax_Rate">#REF!</definedName>
    <definedName name="TENRENT">#REF!</definedName>
    <definedName name="TENSET">#REF!</definedName>
    <definedName name="term">#REF!</definedName>
    <definedName name="test1">#REF!</definedName>
    <definedName name="ti">[2]Budget!#REF!</definedName>
    <definedName name="TIDOL">#REF!</definedName>
    <definedName name="TOP">#REF!</definedName>
    <definedName name="TOPSCH">#REF!</definedName>
    <definedName name="Total_Interest">#REF!</definedName>
    <definedName name="Total_Pay">#REF!</definedName>
    <definedName name="Total_Payment">Scheduled_Payment+Extra_Payment</definedName>
    <definedName name="Total_Payment2">Scheduled_Payment+Extra_Payment</definedName>
    <definedName name="totalsize">[2]Budget!#REF!</definedName>
    <definedName name="TOTCOST">#REF!</definedName>
    <definedName name="TOTMOS">#REF!</definedName>
    <definedName name="TOTSF">#REF!</definedName>
    <definedName name="travelsize">[2]Budget!#REF!</definedName>
    <definedName name="travelsize1">[2]Budget!#REF!</definedName>
    <definedName name="value">'[3]Sales Summary'!$H$74</definedName>
    <definedName name="value1" hidden="1">{#N/A,#N/A,FALSE,"Cashflow Analysis";#N/A,#N/A,FALSE,"Sensitivity Analysis";#N/A,#N/A,FALSE,"PV";#N/A,#N/A,FALSE,"Pro Forma"}</definedName>
    <definedName name="Values_Entered">#N/A</definedName>
    <definedName name="wrn.Development._.Model." hidden="1">{#N/A,#N/A,FALSE,"Input";#N/A,#N/A,FALSE,"Assumptions";#N/A,#N/A,FALSE,"Valuation";#N/A,#N/A,FALSE,"Financial Alternatives";#N/A,#N/A,FALSE,"Cash Flow"}</definedName>
    <definedName name="wrn.Value." hidden="1">{#N/A,#N/A,FALSE,"Cashflow Analysis";#N/A,#N/A,FALSE,"Sensitivity Analysis";#N/A,#N/A,FALSE,"PV";#N/A,#N/A,FALSE,"Pro Forma"}</definedName>
    <definedName name="x" hidden="1">{#N/A,#N/A,FALSE,"Cashflow Analysis";#N/A,#N/A,FALSE,"Sensitivity Analysis";#N/A,#N/A,FALSE,"PV";#N/A,#N/A,FALSE,"Pro Forma"}</definedName>
    <definedName name="year20" localSheetId="0">#REF!</definedName>
    <definedName name="year20">#REF!</definedName>
    <definedName name="yearend">'[10]Key Import'!$A$10</definedName>
    <definedName name="Years_from_Start_to_Lease_Out">#REF!</definedName>
    <definedName name="Z_634A1520_E90F_40AB_99D7_D3EA3B72D3CB_.wvu.PrintArea" localSheetId="0" hidden="1">'A. SOURCES AND USES'!$A$1:$H$108</definedName>
    <definedName name="Z_634A1520_E90F_40AB_99D7_D3EA3B72D3CB_.wvu.Rows" localSheetId="0" hidden="1">'A. SOURCES AND USES'!$235:$261</definedName>
    <definedName name="Z_750F583F_E0B7_49B3_87F1_CAC982E81540_.wvu.PrintArea" localSheetId="0" hidden="1">'A. SOURCES AND USES'!$A$1:$H$108</definedName>
    <definedName name="Z_750F583F_E0B7_49B3_87F1_CAC982E81540_.wvu.Rows" localSheetId="0" hidden="1">'A. SOURCES AND USES'!$235:$261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89" i="1" l="1"/>
  <c r="H75" i="1"/>
  <c r="G75" i="1"/>
  <c r="L48" i="1"/>
  <c r="K48" i="1"/>
  <c r="J48" i="1"/>
  <c r="H71" i="1" l="1"/>
  <c r="G93" i="1"/>
  <c r="H79" i="1"/>
  <c r="G79" i="1"/>
  <c r="G94" i="1" s="1"/>
  <c r="H107" i="1"/>
  <c r="L78" i="1"/>
  <c r="K78" i="1"/>
  <c r="J78" i="1"/>
  <c r="J74" i="1"/>
  <c r="K74" i="1"/>
  <c r="L74" i="1"/>
  <c r="L70" i="1"/>
  <c r="L69" i="1"/>
  <c r="L67" i="1"/>
  <c r="L66" i="1"/>
  <c r="L65" i="1"/>
  <c r="L64" i="1"/>
  <c r="L62" i="1"/>
  <c r="L61" i="1"/>
  <c r="L60" i="1"/>
  <c r="L59" i="1"/>
  <c r="L57" i="1"/>
  <c r="L56" i="1"/>
  <c r="L55" i="1"/>
  <c r="L54" i="1"/>
  <c r="K70" i="1"/>
  <c r="K69" i="1"/>
  <c r="K67" i="1"/>
  <c r="K66" i="1"/>
  <c r="K65" i="1"/>
  <c r="K64" i="1"/>
  <c r="K62" i="1"/>
  <c r="K61" i="1"/>
  <c r="K60" i="1"/>
  <c r="K59" i="1"/>
  <c r="K57" i="1"/>
  <c r="K56" i="1"/>
  <c r="K55" i="1"/>
  <c r="K54" i="1"/>
  <c r="J70" i="1"/>
  <c r="J69" i="1"/>
  <c r="J67" i="1"/>
  <c r="J66" i="1"/>
  <c r="J65" i="1"/>
  <c r="J64" i="1"/>
  <c r="J62" i="1"/>
  <c r="J61" i="1"/>
  <c r="J60" i="1"/>
  <c r="J59" i="1"/>
  <c r="J57" i="1"/>
  <c r="J56" i="1"/>
  <c r="J55" i="1"/>
  <c r="J54" i="1"/>
  <c r="L49" i="1"/>
  <c r="L47" i="1"/>
  <c r="L46" i="1"/>
  <c r="L45" i="1"/>
  <c r="L44" i="1"/>
  <c r="L43" i="1"/>
  <c r="L42" i="1"/>
  <c r="L41" i="1"/>
  <c r="L40" i="1"/>
  <c r="L39" i="1"/>
  <c r="L38" i="1"/>
  <c r="K49" i="1"/>
  <c r="K47" i="1"/>
  <c r="K46" i="1"/>
  <c r="K45" i="1"/>
  <c r="K44" i="1"/>
  <c r="K43" i="1"/>
  <c r="K42" i="1"/>
  <c r="K41" i="1"/>
  <c r="K40" i="1"/>
  <c r="K39" i="1"/>
  <c r="K38" i="1"/>
  <c r="J49" i="1"/>
  <c r="J47" i="1"/>
  <c r="J46" i="1"/>
  <c r="J45" i="1"/>
  <c r="J44" i="1"/>
  <c r="J43" i="1"/>
  <c r="J42" i="1"/>
  <c r="J41" i="1"/>
  <c r="J40" i="1"/>
  <c r="J39" i="1"/>
  <c r="J38" i="1"/>
  <c r="L34" i="1"/>
  <c r="L33" i="1"/>
  <c r="L32" i="1"/>
  <c r="L31" i="1"/>
  <c r="L30" i="1"/>
  <c r="L29" i="1"/>
  <c r="L28" i="1"/>
  <c r="L26" i="1"/>
  <c r="L25" i="1"/>
  <c r="L24" i="1"/>
  <c r="L20" i="1"/>
  <c r="L19" i="1"/>
  <c r="L18" i="1"/>
  <c r="L17" i="1"/>
  <c r="L16" i="1"/>
  <c r="K34" i="1"/>
  <c r="K33" i="1"/>
  <c r="K32" i="1"/>
  <c r="K31" i="1"/>
  <c r="K30" i="1"/>
  <c r="K29" i="1"/>
  <c r="K28" i="1"/>
  <c r="K26" i="1"/>
  <c r="K25" i="1"/>
  <c r="K24" i="1"/>
  <c r="J34" i="1"/>
  <c r="J33" i="1"/>
  <c r="J32" i="1"/>
  <c r="J31" i="1"/>
  <c r="J30" i="1"/>
  <c r="J29" i="1"/>
  <c r="J28" i="1"/>
  <c r="J26" i="1"/>
  <c r="J25" i="1"/>
  <c r="J24" i="1"/>
  <c r="L15" i="1"/>
  <c r="J20" i="1"/>
  <c r="J19" i="1"/>
  <c r="J18" i="1"/>
  <c r="J17" i="1"/>
  <c r="K20" i="1"/>
  <c r="K19" i="1"/>
  <c r="K18" i="1"/>
  <c r="K17" i="1"/>
  <c r="K16" i="1"/>
  <c r="K15" i="1"/>
  <c r="J15" i="1"/>
  <c r="J16" i="1"/>
  <c r="J81" i="1" l="1"/>
  <c r="L81" i="1"/>
  <c r="G50" i="1" l="1"/>
  <c r="G91" i="1" s="1"/>
  <c r="G35" i="1"/>
  <c r="G90" i="1" s="1"/>
  <c r="G21" i="1"/>
  <c r="G89" i="1" s="1"/>
  <c r="H21" i="1"/>
  <c r="H89" i="1" s="1"/>
  <c r="B16" i="1"/>
  <c r="B17" i="1" s="1"/>
  <c r="B18" i="1" s="1"/>
  <c r="B19" i="1" s="1"/>
  <c r="B20" i="1" s="1"/>
  <c r="B25" i="1"/>
  <c r="B26" i="1" s="1"/>
  <c r="K27" i="1"/>
  <c r="K81" i="1" s="1"/>
  <c r="K84" i="1" s="1"/>
  <c r="H35" i="1"/>
  <c r="H90" i="1" s="1"/>
  <c r="B39" i="1"/>
  <c r="B40" i="1" s="1"/>
  <c r="B41" i="1" s="1"/>
  <c r="B42" i="1" s="1"/>
  <c r="B43" i="1" s="1"/>
  <c r="B44" i="1" s="1"/>
  <c r="B45" i="1" s="1"/>
  <c r="B46" i="1" s="1"/>
  <c r="H50" i="1"/>
  <c r="G53" i="1"/>
  <c r="B54" i="1"/>
  <c r="B55" i="1" s="1"/>
  <c r="B56" i="1" s="1"/>
  <c r="B57" i="1" s="1"/>
  <c r="B59" i="1" s="1"/>
  <c r="H92" i="1"/>
  <c r="H93" i="1"/>
  <c r="B89" i="1"/>
  <c r="B90" i="1"/>
  <c r="D90" i="1"/>
  <c r="B91" i="1"/>
  <c r="D91" i="1"/>
  <c r="B92" i="1"/>
  <c r="D92" i="1"/>
  <c r="B93" i="1"/>
  <c r="D93" i="1"/>
  <c r="B94" i="1"/>
  <c r="D94" i="1"/>
  <c r="B100" i="1"/>
  <c r="B101" i="1" s="1"/>
  <c r="B102" i="1" s="1"/>
  <c r="B103" i="1" s="1"/>
  <c r="B104" i="1" l="1"/>
  <c r="B106" i="1" s="1"/>
  <c r="B105" i="1"/>
  <c r="B60" i="1"/>
  <c r="B61" i="1" s="1"/>
  <c r="B62" i="1" s="1"/>
  <c r="B28" i="1"/>
  <c r="B29" i="1" s="1"/>
  <c r="B30" i="1" s="1"/>
  <c r="B31" i="1" s="1"/>
  <c r="B32" i="1" s="1"/>
  <c r="B33" i="1" s="1"/>
  <c r="B34" i="1" s="1"/>
  <c r="H91" i="1"/>
  <c r="H82" i="1"/>
  <c r="B47" i="1"/>
  <c r="B48" i="1" s="1"/>
  <c r="B49" i="1" s="1"/>
  <c r="H94" i="1"/>
  <c r="M89" i="1" l="1"/>
  <c r="M90" i="1"/>
  <c r="L90" i="1" s="1"/>
  <c r="H108" i="1"/>
  <c r="B64" i="1"/>
  <c r="B65" i="1" s="1"/>
  <c r="B66" i="1" s="1"/>
  <c r="B67" i="1" s="1"/>
  <c r="H95" i="1"/>
  <c r="G71" i="1"/>
  <c r="G92" i="1" s="1"/>
  <c r="E94" i="1" l="1"/>
  <c r="E93" i="1"/>
  <c r="E92" i="1"/>
  <c r="E89" i="1"/>
  <c r="E91" i="1"/>
  <c r="E90" i="1"/>
  <c r="B69" i="1"/>
  <c r="B70" i="1" s="1"/>
  <c r="G81" i="1"/>
  <c r="K85" i="1" s="1"/>
  <c r="G95" i="1"/>
  <c r="E95" i="1" l="1"/>
</calcChain>
</file>

<file path=xl/sharedStrings.xml><?xml version="1.0" encoding="utf-8"?>
<sst xmlns="http://schemas.openxmlformats.org/spreadsheetml/2006/main" count="122" uniqueCount="107">
  <si>
    <t>HP-AR-a21</t>
  </si>
  <si>
    <t>HISTORIC PROPERTY REINVESTMENT PROGRAM</t>
  </si>
  <si>
    <t>Project Budget Form</t>
  </si>
  <si>
    <t>Applicant:</t>
  </si>
  <si>
    <t>Date:</t>
  </si>
  <si>
    <t>Project:</t>
  </si>
  <si>
    <t>Is the project located in a Government Restricted Municipality? (Atlantic City, Paterson, or Trenton)</t>
  </si>
  <si>
    <t>Yes</t>
  </si>
  <si>
    <t>Fill out information in blue cells only.  Total Costs include all eligible and non-eligible costs</t>
  </si>
  <si>
    <t>SF Before Rehabilitation</t>
  </si>
  <si>
    <t>No</t>
  </si>
  <si>
    <t>Hard</t>
  </si>
  <si>
    <t>SF After Rehabilitation</t>
  </si>
  <si>
    <t>Soft</t>
  </si>
  <si>
    <t>Other</t>
  </si>
  <si>
    <t>Eligible Cost Analysis</t>
  </si>
  <si>
    <t>DETAILED USES</t>
  </si>
  <si>
    <t>Cost Type</t>
  </si>
  <si>
    <t>Eligible Costs</t>
  </si>
  <si>
    <t>Total Costs</t>
  </si>
  <si>
    <t>I</t>
  </si>
  <si>
    <t>Market Value of Property</t>
  </si>
  <si>
    <t>Land</t>
  </si>
  <si>
    <t>Building</t>
  </si>
  <si>
    <t>Appraisal (Purchase Only)</t>
  </si>
  <si>
    <t>Title</t>
  </si>
  <si>
    <t>Legal</t>
  </si>
  <si>
    <t>Other:</t>
  </si>
  <si>
    <t xml:space="preserve">        Sub Total</t>
  </si>
  <si>
    <t>II</t>
  </si>
  <si>
    <t>Improvements</t>
  </si>
  <si>
    <t>Rehabilitation Work</t>
  </si>
  <si>
    <t>New Construction</t>
  </si>
  <si>
    <t>Environmental Remediation</t>
  </si>
  <si>
    <t>Site Improvements</t>
  </si>
  <si>
    <t>On-Site</t>
  </si>
  <si>
    <t>Off-Site</t>
  </si>
  <si>
    <r>
      <t xml:space="preserve">Fixtures, Furniture and Equipment </t>
    </r>
    <r>
      <rPr>
        <sz val="8"/>
        <color indexed="8"/>
        <rFont val="Arial"/>
        <family val="2"/>
      </rPr>
      <t>(depreciation &gt; 5 yrs, purchased not leased)</t>
    </r>
  </si>
  <si>
    <r>
      <t xml:space="preserve">Fixtures, Furniture and Equipment </t>
    </r>
    <r>
      <rPr>
        <sz val="8"/>
        <color indexed="8"/>
        <rFont val="Arial"/>
        <family val="2"/>
      </rPr>
      <t>(depreciation &lt;=5 yrs) (purchased not leased)</t>
    </r>
  </si>
  <si>
    <t>Construction Bond (if applicable)</t>
  </si>
  <si>
    <t>General Condition, Overheard, and Profit</t>
  </si>
  <si>
    <t xml:space="preserve">Other:  </t>
  </si>
  <si>
    <t xml:space="preserve">        Sub Total </t>
  </si>
  <si>
    <t>III</t>
  </si>
  <si>
    <t>Professional Services</t>
  </si>
  <si>
    <t>Broker's fee</t>
  </si>
  <si>
    <t>Appraisal and/or Market Analysis</t>
  </si>
  <si>
    <t>Zoning and Planning Consultant</t>
  </si>
  <si>
    <t>Design Services</t>
  </si>
  <si>
    <t>Green Building/LEED Consultant</t>
  </si>
  <si>
    <t xml:space="preserve">Construction Manager </t>
  </si>
  <si>
    <t>Environmental Consultant</t>
  </si>
  <si>
    <t>Historical/Cultural Resources Consultant</t>
  </si>
  <si>
    <t>Surveyor</t>
  </si>
  <si>
    <t>Owner's Representative (if applicable)</t>
  </si>
  <si>
    <t>IV</t>
  </si>
  <si>
    <t>Financing and Other Costs</t>
  </si>
  <si>
    <t>Financing Fees</t>
  </si>
  <si>
    <t>Application Fees</t>
  </si>
  <si>
    <t>Commitment Fees</t>
  </si>
  <si>
    <t>Underwriting and Related Fees</t>
  </si>
  <si>
    <t>Financing and Other Professional Service Fees</t>
  </si>
  <si>
    <t>Construction Review and Meetings</t>
  </si>
  <si>
    <t xml:space="preserve">Real Estate Commissions </t>
  </si>
  <si>
    <t>DCA Fees</t>
  </si>
  <si>
    <t>Financing: Interest</t>
  </si>
  <si>
    <t>Construction Interest</t>
  </si>
  <si>
    <t xml:space="preserve">Other Capitalized Interest </t>
  </si>
  <si>
    <t>Negative Arbitrage</t>
  </si>
  <si>
    <t>Title Policy and Related Fees</t>
  </si>
  <si>
    <t>Construction Draws and Updates</t>
  </si>
  <si>
    <t>V</t>
  </si>
  <si>
    <t>Contingency</t>
  </si>
  <si>
    <t>Project Contingency</t>
  </si>
  <si>
    <t>VI</t>
  </si>
  <si>
    <t>Development Fee (if applicable)</t>
  </si>
  <si>
    <t>Fee</t>
  </si>
  <si>
    <t>Sub Total</t>
  </si>
  <si>
    <t>VII</t>
  </si>
  <si>
    <t>Cost of Rehabilitation (Eligible Cost)</t>
  </si>
  <si>
    <t>Total Cost of Rehabilitation</t>
  </si>
  <si>
    <t>SOURCES AND USES SUMMARY AND GAP ANALYSIS</t>
  </si>
  <si>
    <t>CALCULATION ERROR</t>
  </si>
  <si>
    <t>VIII</t>
  </si>
  <si>
    <t>TOTAL USES</t>
  </si>
  <si>
    <t>% of TC</t>
  </si>
  <si>
    <t>Required Equity</t>
  </si>
  <si>
    <t>Market value of property</t>
  </si>
  <si>
    <t>If in GRM (10%)</t>
  </si>
  <si>
    <t>If not in GRM (20%)</t>
  </si>
  <si>
    <t>TOTAL</t>
  </si>
  <si>
    <t>IX</t>
  </si>
  <si>
    <t>Sources</t>
  </si>
  <si>
    <t>Ann. Interest Rate</t>
  </si>
  <si>
    <t>Term (months)</t>
  </si>
  <si>
    <t>Amortization</t>
  </si>
  <si>
    <t>SOURCES DO NOT COVER TOTAL PROJECT COSTS</t>
  </si>
  <si>
    <t>Applicant to provide information in blue cells only.</t>
  </si>
  <si>
    <t>Green cells will auto-populate based on information provided by applicant in blue cells.</t>
  </si>
  <si>
    <r>
      <rPr>
        <b/>
        <sz val="11"/>
        <color theme="1"/>
        <rFont val="Calibri"/>
        <family val="2"/>
        <scheme val="minor"/>
      </rPr>
      <t>SF Before Rehabilitation:</t>
    </r>
    <r>
      <rPr>
        <sz val="11"/>
        <color theme="1"/>
        <rFont val="Calibri"/>
        <family val="2"/>
        <scheme val="minor"/>
      </rPr>
      <t xml:space="preserve">  Applicant to provide total square footage of structure prior to the commencement of rehabilitation activities.</t>
    </r>
  </si>
  <si>
    <r>
      <rPr>
        <b/>
        <sz val="11"/>
        <color theme="1"/>
        <rFont val="Calibri"/>
        <family val="2"/>
        <scheme val="minor"/>
      </rPr>
      <t>SF After Rehabilitation:</t>
    </r>
    <r>
      <rPr>
        <sz val="11"/>
        <color theme="1"/>
        <rFont val="Calibri"/>
        <family val="2"/>
        <scheme val="minor"/>
      </rPr>
      <t xml:space="preserve">  Applicant to provide anticipated total square footage of structure after the completion of rehabilitation activities.</t>
    </r>
  </si>
  <si>
    <r>
      <rPr>
        <b/>
        <sz val="11"/>
        <color theme="1"/>
        <rFont val="Calibri"/>
        <family val="2"/>
        <scheme val="minor"/>
      </rPr>
      <t>Cost Type:</t>
    </r>
    <r>
      <rPr>
        <sz val="11"/>
        <color theme="1"/>
        <rFont val="Calibri"/>
        <family val="2"/>
        <scheme val="minor"/>
      </rPr>
      <t xml:space="preserve">  Options for the dropdown menu include Hard Costs, Soft Costs, and Other.  Please note, calculations in this form are dependent upon the selection of a cost type.</t>
    </r>
  </si>
  <si>
    <t>"Eligible Costs" means the consideration given, valued in money, whether given in money or otherwise, for the materials and services which constitute the rehabilitation. Eligible costs shall be all costs associated with the structural components, as defined by 26 CFR 1.48- 1(e)(2), within the qualified property or transformative property, and any soft costs associated with the rehabilitation project. Eligible costs shall not include any costs associated with an increase in total building volume.  Soft costs incurred within 12 months prior to the date of application are considered eligible costs.</t>
  </si>
  <si>
    <t>Total Costs shall include all eligible and non-eligible costs.</t>
  </si>
  <si>
    <t xml:space="preserve">"Soft Costs" means costs not directly related to construction, including capitalized interest paid to third parties, real estate taxes, utility connection fees, accounting, title/bond insurance, fixtures/equipment with a useful life of five years or less, affordable housing fees, and all costs associated with financing, design, engineering, legal, or real estate commissions, including, but not limited to, architect fees, permit fees, loan origination and closing costs, construction management, and freight and shipping delivery. The term does not include early lease termination costs, air fare, mileage, tolls, gas, meals, packing material, marketing and advertising, temporary signage, incentive consultant fees, Authority fees, loan interest payments on permanent financing, escrows, reserves, pre-opening costs, commissions and fees to the developer, project management, or other similar costs. </t>
  </si>
  <si>
    <r>
      <rPr>
        <b/>
        <sz val="11"/>
        <color theme="1"/>
        <rFont val="Calibri"/>
        <family val="2"/>
        <scheme val="minor"/>
      </rPr>
      <t>Sources of Funding:</t>
    </r>
    <r>
      <rPr>
        <sz val="11"/>
        <color theme="1"/>
        <rFont val="Calibri"/>
        <family val="2"/>
        <scheme val="minor"/>
      </rPr>
      <t xml:space="preserve"> Applicant to list all funding sources, including bridge loans, Federal Historic Tax Credits (if applicant applies to the Federal program AND intends to use them as part of their financing stack for the project), etc.  Funding sources should cover the Total Cost of Rehabilitation (Total Project Costs).</t>
    </r>
  </si>
  <si>
    <r>
      <rPr>
        <b/>
        <sz val="11"/>
        <color theme="1"/>
        <rFont val="Calibri"/>
        <family val="2"/>
        <scheme val="minor"/>
      </rPr>
      <t>Required Equity:</t>
    </r>
    <r>
      <rPr>
        <sz val="11"/>
        <color theme="1"/>
        <rFont val="Calibri"/>
        <family val="2"/>
        <scheme val="minor"/>
      </rPr>
      <t xml:space="preserve">  Equity amount will auto-populate based one information provided by applicant in other areas of this form.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</si>
</sst>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_);\(&quot;$&quot;#,##0\)"/>
    <numFmt numFmtId="44" formatCode="_(&quot;$&quot;* #,##0.00_);_(&quot;$&quot;* \(#,##0.00\);_(&quot;$&quot;* &quot;-&quot;??_);_(@_)"/>
    <numFmt numFmtId="43" formatCode="_(* #,##0.00_);_(* \(#,##0.00\);_(* &quot;-&quot;??_);_(@_)"/>
    <numFmt numFmtId="164" formatCode="[$-409]mmmm\ d\,\ yyyy;@"/>
    <numFmt numFmtId="165" formatCode="_(&quot;$&quot;* #,##0_);_(&quot;$&quot;* \(#,##0\);_(&quot;$&quot;* &quot;-&quot;??_);_(@_)"/>
    <numFmt numFmtId="166" formatCode="_(* #,##0_);_(* \(#,##0\);_(* &quot;-&quot;??_);_(@_)"/>
    <numFmt numFmtId="167" formatCode="&quot;$&quot;#,##0"/>
    <numFmt numFmtId="168" formatCode="0.0%"/>
    <numFmt numFmtId="169" formatCode="#,##0;\-#,##0;&quot;-&quot;"/>
    <numFmt numFmtId="170" formatCode="#,##0.0"/>
    <numFmt numFmtId="171" formatCode="&quot;$&quot;#,##0;[Red]\(&quot;$&quot;#,##0\)"/>
    <numFmt numFmtId="172" formatCode="&quot;$&quot;#,##0.0;\(&quot;$&quot;#,##0.00\)"/>
    <numFmt numFmtId="173" formatCode="&quot;$&quot;#,##0.00;\(&quot;$&quot;#,##0.00\)"/>
    <numFmt numFmtId="174" formatCode="0.000&quot;  &quot;"/>
    <numFmt numFmtId="175" formatCode="mm/dd/yy"/>
    <numFmt numFmtId="176" formatCode="m/d/yyyy;@"/>
  </numFmts>
  <fonts count="44">
    <font>
      <sz val="11"/>
      <color theme="1"/>
      <name val="Calibri"/>
      <family val="2"/>
      <scheme val="minor"/>
    </font>
    <font>
      <sz val="11"/>
      <color theme="1"/>
      <name val="Calibri"/>
      <family val="2"/>
      <scheme val="minor"/>
    </font>
    <font>
      <sz val="12"/>
      <name val="Arial"/>
      <family val="2"/>
    </font>
    <font>
      <b/>
      <sz val="12"/>
      <color indexed="8"/>
      <name val="Arial"/>
      <family val="2"/>
    </font>
    <font>
      <sz val="10"/>
      <name val="Arial"/>
      <family val="2"/>
    </font>
    <font>
      <sz val="12"/>
      <color indexed="8"/>
      <name val="Arial"/>
      <family val="2"/>
    </font>
    <font>
      <u/>
      <sz val="11"/>
      <color theme="10"/>
      <name val="Calibri"/>
      <family val="2"/>
    </font>
    <font>
      <b/>
      <sz val="11"/>
      <name val="Arial"/>
      <family val="2"/>
    </font>
    <font>
      <b/>
      <sz val="14"/>
      <color indexed="8"/>
      <name val="Arial"/>
      <family val="2"/>
    </font>
    <font>
      <b/>
      <sz val="10"/>
      <color indexed="8"/>
      <name val="Arial"/>
      <family val="2"/>
    </font>
    <font>
      <b/>
      <sz val="10"/>
      <name val="Arial"/>
      <family val="2"/>
    </font>
    <font>
      <sz val="10"/>
      <color indexed="8"/>
      <name val="Arial"/>
      <family val="2"/>
    </font>
    <font>
      <b/>
      <sz val="9"/>
      <name val="Arial"/>
      <family val="2"/>
    </font>
    <font>
      <b/>
      <sz val="6"/>
      <name val="Arial"/>
      <family val="2"/>
    </font>
    <font>
      <sz val="9"/>
      <name val="Arial"/>
      <family val="2"/>
    </font>
    <font>
      <sz val="9"/>
      <color indexed="8"/>
      <name val="Arial"/>
      <family val="2"/>
    </font>
    <font>
      <b/>
      <sz val="9"/>
      <color indexed="8"/>
      <name val="Arial"/>
      <family val="2"/>
    </font>
    <font>
      <sz val="9"/>
      <color theme="0"/>
      <name val="Arial"/>
      <family val="2"/>
    </font>
    <font>
      <b/>
      <sz val="10"/>
      <color rgb="FFFF0000"/>
      <name val="Arial"/>
      <family val="2"/>
    </font>
    <font>
      <i/>
      <sz val="10"/>
      <color rgb="FFFF0000"/>
      <name val="Arial"/>
      <family val="2"/>
    </font>
    <font>
      <sz val="10"/>
      <color rgb="FFFF0000"/>
      <name val="Arial"/>
      <family val="2"/>
    </font>
    <font>
      <sz val="9"/>
      <name val="HLV"/>
    </font>
    <font>
      <sz val="10"/>
      <name val="HLV"/>
    </font>
    <font>
      <b/>
      <sz val="12"/>
      <name val="Times New Roman"/>
      <family val="1"/>
    </font>
    <font>
      <i/>
      <sz val="11"/>
      <name val="Arial"/>
      <family val="2"/>
    </font>
    <font>
      <sz val="8"/>
      <name val="Times New Roman"/>
      <family val="1"/>
    </font>
    <font>
      <b/>
      <u/>
      <sz val="12"/>
      <name val="Times New Roman"/>
      <family val="1"/>
    </font>
    <font>
      <sz val="12"/>
      <name val="Times New Roman"/>
      <family val="1"/>
    </font>
    <font>
      <sz val="10"/>
      <name val="MS Serif"/>
      <family val="1"/>
    </font>
    <font>
      <sz val="10"/>
      <color indexed="16"/>
      <name val="MS Serif"/>
      <family val="1"/>
    </font>
    <font>
      <sz val="8"/>
      <name val="Arial"/>
      <family val="2"/>
    </font>
    <font>
      <b/>
      <sz val="12"/>
      <name val="Arial"/>
      <family val="2"/>
    </font>
    <font>
      <b/>
      <sz val="14"/>
      <name val="Arial"/>
      <family val="2"/>
    </font>
    <font>
      <sz val="11"/>
      <name val="Arial"/>
      <family val="2"/>
    </font>
    <font>
      <u/>
      <sz val="10"/>
      <color indexed="12"/>
      <name val="Arial"/>
      <family val="2"/>
    </font>
    <font>
      <sz val="11"/>
      <color indexed="12"/>
      <name val="Arial"/>
      <family val="2"/>
    </font>
    <font>
      <sz val="8"/>
      <name val="Helv"/>
    </font>
    <font>
      <b/>
      <sz val="8"/>
      <color indexed="8"/>
      <name val="Helv"/>
    </font>
    <font>
      <sz val="10"/>
      <color theme="1"/>
      <name val="Arial"/>
      <family val="2"/>
    </font>
    <font>
      <sz val="8"/>
      <color indexed="8"/>
      <name val="Arial"/>
      <family val="2"/>
    </font>
    <font>
      <b/>
      <sz val="8"/>
      <color indexed="8"/>
      <name val="Arial"/>
      <family val="2"/>
    </font>
    <font>
      <sz val="9"/>
      <color rgb="FFFF0000"/>
      <name val="Arial"/>
      <family val="2"/>
    </font>
    <font>
      <b/>
      <sz val="16"/>
      <color indexed="8"/>
      <name val="Arial"/>
      <family val="2"/>
    </font>
    <font>
      <b/>
      <sz val="11"/>
      <color theme="1"/>
      <name val="Calibri"/>
      <family val="2"/>
      <scheme val="minor"/>
    </font>
  </fonts>
  <fills count="10">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26"/>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
      <patternFill patternType="solid">
        <fgColor rgb="FFD8F39B"/>
        <bgColor indexed="64"/>
      </patternFill>
    </fill>
    <fill>
      <patternFill patternType="solid">
        <fgColor rgb="FFC9EE76"/>
        <bgColor indexed="64"/>
      </patternFill>
    </fill>
  </fills>
  <borders count="3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medium">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top style="medium">
        <color indexed="64"/>
      </top>
      <bottom/>
      <diagonal/>
    </border>
    <border>
      <left style="thin">
        <color indexed="12"/>
      </left>
      <right style="thin">
        <color indexed="12"/>
      </right>
      <top style="thin">
        <color indexed="12"/>
      </top>
      <bottom style="thin">
        <color indexed="12"/>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thin">
        <color indexed="64"/>
      </top>
      <bottom/>
      <diagonal/>
    </border>
    <border>
      <left/>
      <right style="medium">
        <color indexed="64"/>
      </right>
      <top/>
      <bottom style="medium">
        <color indexed="64"/>
      </bottom>
      <diagonal/>
    </border>
    <border>
      <left/>
      <right style="medium">
        <color indexed="64"/>
      </right>
      <top/>
      <bottom/>
      <diagonal/>
    </border>
    <border>
      <left style="thin">
        <color rgb="FF000000"/>
      </left>
      <right style="thin">
        <color rgb="FF000000"/>
      </right>
      <top style="thin">
        <color rgb="FF000000"/>
      </top>
      <bottom style="thin">
        <color rgb="FF000000"/>
      </bottom>
      <diagonal/>
    </border>
  </borders>
  <cellStyleXfs count="44">
    <xf numFmtId="0" fontId="0" fillId="0" borderId="0"/>
    <xf numFmtId="0" fontId="2" fillId="0" borderId="0"/>
    <xf numFmtId="0" fontId="4" fillId="0" borderId="0"/>
    <xf numFmtId="0" fontId="6" fillId="0" borderId="0" applyNumberFormat="0" applyFill="0" applyBorder="0" applyAlignment="0" applyProtection="0">
      <alignment vertical="top"/>
      <protection locked="0"/>
    </xf>
    <xf numFmtId="9"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3" fillId="0" borderId="0">
      <alignment horizontal="left"/>
    </xf>
    <xf numFmtId="0" fontId="24" fillId="0" borderId="14" applyNumberFormat="0" applyFill="0" applyAlignment="0">
      <alignment horizontal="center" vertical="center"/>
    </xf>
    <xf numFmtId="169" fontId="11" fillId="0" borderId="0" applyFill="0" applyBorder="0" applyAlignment="0"/>
    <xf numFmtId="0" fontId="25" fillId="0" borderId="15">
      <alignment horizontal="center"/>
    </xf>
    <xf numFmtId="0" fontId="26" fillId="0" borderId="0">
      <alignment horizontal="left"/>
    </xf>
    <xf numFmtId="3" fontId="27" fillId="0" borderId="0">
      <alignment horizontal="right"/>
    </xf>
    <xf numFmtId="170" fontId="27" fillId="0" borderId="0">
      <alignment horizontal="right"/>
    </xf>
    <xf numFmtId="4" fontId="27" fillId="0" borderId="0">
      <alignment horizontal="right"/>
    </xf>
    <xf numFmtId="0" fontId="28" fillId="0" borderId="0" applyNumberFormat="0" applyAlignment="0">
      <alignment horizontal="left"/>
    </xf>
    <xf numFmtId="171" fontId="27" fillId="0" borderId="0">
      <alignment horizontal="right"/>
    </xf>
    <xf numFmtId="172" fontId="27" fillId="0" borderId="0">
      <alignment horizontal="right"/>
    </xf>
    <xf numFmtId="173" fontId="27" fillId="0" borderId="0">
      <alignment horizontal="right"/>
    </xf>
    <xf numFmtId="0" fontId="29" fillId="0" borderId="0" applyNumberFormat="0" applyAlignment="0">
      <alignment horizontal="left"/>
    </xf>
    <xf numFmtId="38" fontId="30" fillId="3" borderId="0" applyNumberFormat="0" applyBorder="0" applyAlignment="0" applyProtection="0"/>
    <xf numFmtId="0" fontId="31" fillId="0" borderId="16" applyNumberFormat="0" applyAlignment="0" applyProtection="0">
      <alignment horizontal="left" vertical="center"/>
    </xf>
    <xf numFmtId="0" fontId="31" fillId="0" borderId="2">
      <alignment horizontal="left" vertical="center"/>
    </xf>
    <xf numFmtId="0" fontId="32" fillId="0" borderId="17"/>
    <xf numFmtId="5" fontId="31" fillId="0" borderId="0">
      <alignment horizontal="left" vertical="center"/>
    </xf>
    <xf numFmtId="5" fontId="33" fillId="0" borderId="0">
      <alignment horizontal="left" vertical="center"/>
    </xf>
    <xf numFmtId="0" fontId="34" fillId="0" borderId="0" applyNumberFormat="0" applyFill="0" applyBorder="0" applyAlignment="0" applyProtection="0">
      <alignment vertical="top"/>
      <protection locked="0"/>
    </xf>
    <xf numFmtId="10" fontId="30" fillId="4" borderId="3" applyNumberFormat="0" applyBorder="0" applyAlignment="0" applyProtection="0"/>
    <xf numFmtId="5" fontId="35" fillId="2" borderId="18" applyNumberFormat="0">
      <alignment horizontal="left" vertical="center"/>
      <protection locked="0"/>
    </xf>
    <xf numFmtId="174" fontId="4" fillId="0" borderId="0"/>
    <xf numFmtId="0" fontId="1" fillId="0" borderId="0"/>
    <xf numFmtId="1" fontId="27" fillId="0" borderId="0">
      <alignment horizontal="right"/>
    </xf>
    <xf numFmtId="9" fontId="27" fillId="0" borderId="0">
      <alignment horizontal="right"/>
    </xf>
    <xf numFmtId="168" fontId="27" fillId="0" borderId="0">
      <alignment horizontal="right"/>
    </xf>
    <xf numFmtId="10" fontId="27" fillId="0" borderId="0">
      <alignment horizontal="right"/>
    </xf>
    <xf numFmtId="10" fontId="4" fillId="0" borderId="0" applyFont="0" applyFill="0" applyBorder="0" applyAlignment="0" applyProtection="0"/>
    <xf numFmtId="175" fontId="36" fillId="0" borderId="0" applyNumberFormat="0" applyFill="0" applyBorder="0" applyAlignment="0" applyProtection="0">
      <alignment horizontal="left"/>
    </xf>
    <xf numFmtId="5" fontId="33" fillId="0" borderId="0">
      <alignment horizontal="right" vertical="center" wrapText="1"/>
    </xf>
    <xf numFmtId="40" fontId="37" fillId="0" borderId="0" applyBorder="0">
      <alignment horizontal="right"/>
    </xf>
    <xf numFmtId="0" fontId="7" fillId="3" borderId="19">
      <alignment horizontal="center" wrapText="1"/>
    </xf>
    <xf numFmtId="44" fontId="1" fillId="0" borderId="0" applyFont="0" applyFill="0" applyBorder="0" applyAlignment="0" applyProtection="0"/>
  </cellStyleXfs>
  <cellXfs count="208">
    <xf numFmtId="0" fontId="0" fillId="0" borderId="0" xfId="0"/>
    <xf numFmtId="9" fontId="14" fillId="6" borderId="0" xfId="4" applyFont="1" applyFill="1" applyBorder="1" applyAlignment="1" applyProtection="1">
      <alignment horizontal="center"/>
      <protection locked="0"/>
    </xf>
    <xf numFmtId="9" fontId="14" fillId="6" borderId="4" xfId="4" applyFont="1" applyFill="1" applyBorder="1" applyAlignment="1" applyProtection="1">
      <alignment horizontal="center"/>
      <protection locked="0"/>
    </xf>
    <xf numFmtId="9" fontId="41" fillId="6" borderId="3" xfId="8" applyFont="1" applyFill="1" applyBorder="1" applyAlignment="1" applyProtection="1">
      <alignment horizontal="center"/>
      <protection locked="0"/>
    </xf>
    <xf numFmtId="9" fontId="41" fillId="6" borderId="5" xfId="8" applyFont="1" applyFill="1" applyBorder="1" applyAlignment="1" applyProtection="1">
      <alignment horizontal="center"/>
      <protection locked="0"/>
    </xf>
    <xf numFmtId="168" fontId="41" fillId="6" borderId="26" xfId="8" applyNumberFormat="1" applyFont="1" applyFill="1" applyBorder="1" applyAlignment="1" applyProtection="1">
      <alignment horizontal="center"/>
      <protection locked="0"/>
    </xf>
    <xf numFmtId="0" fontId="42" fillId="0" borderId="0" xfId="1" applyNumberFormat="1" applyFont="1" applyFill="1" applyBorder="1" applyAlignment="1" applyProtection="1">
      <alignment horizontal="right" vertical="center"/>
      <protection hidden="1"/>
    </xf>
    <xf numFmtId="0" fontId="42" fillId="0" borderId="0" xfId="1" applyNumberFormat="1" applyFont="1" applyFill="1" applyBorder="1" applyAlignment="1" applyProtection="1">
      <alignment vertical="center"/>
      <protection hidden="1"/>
    </xf>
    <xf numFmtId="0" fontId="11" fillId="0" borderId="0" xfId="1" applyNumberFormat="1" applyFont="1" applyFill="1" applyBorder="1" applyAlignment="1" applyProtection="1">
      <alignment horizontal="right" vertical="top"/>
      <protection hidden="1"/>
    </xf>
    <xf numFmtId="0" fontId="4" fillId="0" borderId="0" xfId="2" applyFont="1" applyBorder="1" applyAlignment="1" applyProtection="1">
      <alignment vertical="center"/>
      <protection hidden="1"/>
    </xf>
    <xf numFmtId="0" fontId="3" fillId="0" borderId="0" xfId="1" applyNumberFormat="1" applyFont="1" applyFill="1" applyBorder="1" applyAlignment="1" applyProtection="1">
      <alignment horizontal="center" vertical="top"/>
      <protection hidden="1"/>
    </xf>
    <xf numFmtId="0" fontId="4" fillId="0" borderId="0" xfId="2" applyFont="1" applyBorder="1" applyProtection="1">
      <protection hidden="1"/>
    </xf>
    <xf numFmtId="0" fontId="3" fillId="0" borderId="0" xfId="1" applyNumberFormat="1" applyFont="1" applyFill="1" applyBorder="1" applyAlignment="1" applyProtection="1">
      <alignment horizontal="right" vertical="top"/>
      <protection hidden="1"/>
    </xf>
    <xf numFmtId="49" fontId="5" fillId="0" borderId="0" xfId="1" applyNumberFormat="1" applyFont="1" applyFill="1" applyBorder="1" applyAlignment="1" applyProtection="1">
      <alignment horizontal="left" vertical="top"/>
      <protection hidden="1"/>
    </xf>
    <xf numFmtId="49" fontId="3" fillId="0" borderId="0" xfId="1" applyNumberFormat="1" applyFont="1" applyFill="1" applyBorder="1" applyAlignment="1" applyProtection="1">
      <alignment horizontal="right" vertical="top"/>
      <protection hidden="1"/>
    </xf>
    <xf numFmtId="0" fontId="3" fillId="0" borderId="0" xfId="1" applyNumberFormat="1" applyFont="1" applyFill="1" applyBorder="1" applyAlignment="1" applyProtection="1">
      <alignment horizontal="right"/>
      <protection hidden="1"/>
    </xf>
    <xf numFmtId="164" fontId="3" fillId="0" borderId="0" xfId="1" applyNumberFormat="1" applyFont="1" applyFill="1" applyBorder="1" applyAlignment="1" applyProtection="1">
      <alignment horizontal="left"/>
      <protection hidden="1"/>
    </xf>
    <xf numFmtId="49" fontId="5" fillId="0" borderId="0" xfId="1" applyNumberFormat="1" applyFont="1" applyFill="1" applyBorder="1" applyAlignment="1" applyProtection="1">
      <protection hidden="1"/>
    </xf>
    <xf numFmtId="49" fontId="5" fillId="0" borderId="0" xfId="1" applyNumberFormat="1" applyFont="1" applyFill="1" applyBorder="1" applyAlignment="1" applyProtection="1">
      <alignment horizontal="centerContinuous"/>
      <protection hidden="1"/>
    </xf>
    <xf numFmtId="0" fontId="9" fillId="0" borderId="0" xfId="1" applyNumberFormat="1" applyFont="1" applyFill="1" applyBorder="1" applyAlignment="1" applyProtection="1">
      <alignment horizontal="right"/>
      <protection hidden="1"/>
    </xf>
    <xf numFmtId="0" fontId="4" fillId="0" borderId="34" xfId="2" applyFont="1" applyBorder="1" applyProtection="1">
      <protection hidden="1"/>
    </xf>
    <xf numFmtId="9" fontId="4" fillId="0" borderId="0" xfId="4" applyFont="1" applyFill="1" applyBorder="1" applyAlignment="1" applyProtection="1">
      <protection hidden="1"/>
    </xf>
    <xf numFmtId="165" fontId="4" fillId="0" borderId="0" xfId="5" applyNumberFormat="1" applyFont="1" applyFill="1" applyBorder="1" applyAlignment="1" applyProtection="1">
      <protection hidden="1"/>
    </xf>
    <xf numFmtId="0" fontId="9" fillId="0" borderId="0" xfId="1" applyNumberFormat="1" applyFont="1" applyFill="1" applyBorder="1" applyAlignment="1" applyProtection="1">
      <protection hidden="1"/>
    </xf>
    <xf numFmtId="0" fontId="4" fillId="0" borderId="33" xfId="2" applyFont="1" applyBorder="1" applyProtection="1">
      <protection hidden="1"/>
    </xf>
    <xf numFmtId="0" fontId="8" fillId="0" borderId="0" xfId="1" applyNumberFormat="1" applyFont="1" applyFill="1" applyBorder="1" applyAlignment="1" applyProtection="1">
      <alignment horizontal="right"/>
      <protection hidden="1"/>
    </xf>
    <xf numFmtId="0" fontId="10" fillId="0" borderId="0" xfId="2" applyFont="1" applyFill="1" applyBorder="1" applyAlignment="1" applyProtection="1">
      <alignment horizontal="left"/>
      <protection hidden="1"/>
    </xf>
    <xf numFmtId="0" fontId="11" fillId="0" borderId="0" xfId="1" applyNumberFormat="1" applyFont="1" applyFill="1" applyBorder="1" applyAlignment="1" applyProtection="1">
      <alignment horizontal="right"/>
      <protection hidden="1"/>
    </xf>
    <xf numFmtId="0" fontId="11" fillId="0" borderId="0" xfId="1" applyNumberFormat="1" applyFont="1" applyFill="1" applyBorder="1" applyAlignment="1" applyProtection="1">
      <protection hidden="1"/>
    </xf>
    <xf numFmtId="0" fontId="9" fillId="0" borderId="0" xfId="1" applyNumberFormat="1" applyFont="1" applyFill="1" applyBorder="1" applyAlignment="1" applyProtection="1">
      <alignment horizontal="center" vertical="center" wrapText="1"/>
      <protection hidden="1"/>
    </xf>
    <xf numFmtId="165" fontId="10" fillId="0" borderId="0" xfId="5" applyNumberFormat="1" applyFont="1" applyFill="1" applyBorder="1" applyAlignment="1" applyProtection="1">
      <alignment horizontal="center"/>
      <protection hidden="1"/>
    </xf>
    <xf numFmtId="166" fontId="9" fillId="0" borderId="0" xfId="6" applyNumberFormat="1" applyFont="1" applyFill="1" applyBorder="1" applyAlignment="1" applyProtection="1">
      <alignment horizontal="center"/>
      <protection hidden="1"/>
    </xf>
    <xf numFmtId="165" fontId="9" fillId="0" borderId="0" xfId="5" applyNumberFormat="1" applyFont="1" applyFill="1" applyBorder="1" applyAlignment="1" applyProtection="1">
      <alignment horizontal="center"/>
      <protection hidden="1"/>
    </xf>
    <xf numFmtId="9" fontId="12" fillId="5" borderId="0" xfId="4" applyFont="1" applyFill="1" applyBorder="1" applyAlignment="1" applyProtection="1">
      <alignment horizontal="centerContinuous"/>
      <protection hidden="1"/>
    </xf>
    <xf numFmtId="9" fontId="10" fillId="5" borderId="0" xfId="4" applyFont="1" applyFill="1" applyBorder="1" applyAlignment="1" applyProtection="1">
      <alignment horizontal="left"/>
      <protection hidden="1"/>
    </xf>
    <xf numFmtId="9" fontId="12" fillId="5" borderId="0" xfId="4" applyFont="1" applyFill="1" applyBorder="1" applyAlignment="1" applyProtection="1">
      <alignment horizontal="center"/>
      <protection hidden="1"/>
    </xf>
    <xf numFmtId="9" fontId="12" fillId="0" borderId="0" xfId="4" applyFont="1" applyFill="1" applyBorder="1" applyAlignment="1" applyProtection="1">
      <alignment horizontal="center"/>
      <protection hidden="1"/>
    </xf>
    <xf numFmtId="165" fontId="10" fillId="0" borderId="0" xfId="5" applyNumberFormat="1" applyFont="1" applyFill="1" applyBorder="1" applyAlignment="1" applyProtection="1">
      <protection hidden="1"/>
    </xf>
    <xf numFmtId="166" fontId="9" fillId="0" borderId="0" xfId="6" applyNumberFormat="1" applyFont="1" applyFill="1" applyBorder="1" applyAlignment="1" applyProtection="1">
      <protection hidden="1"/>
    </xf>
    <xf numFmtId="0" fontId="11" fillId="0" borderId="0" xfId="1" applyNumberFormat="1" applyFont="1" applyFill="1" applyBorder="1" applyAlignment="1" applyProtection="1">
      <alignment horizontal="center"/>
      <protection hidden="1"/>
    </xf>
    <xf numFmtId="0" fontId="9" fillId="5" borderId="0" xfId="1" applyNumberFormat="1" applyFont="1" applyFill="1" applyBorder="1" applyAlignment="1" applyProtection="1">
      <protection hidden="1"/>
    </xf>
    <xf numFmtId="9" fontId="13" fillId="5" borderId="0" xfId="4" applyFont="1" applyFill="1" applyBorder="1" applyAlignment="1" applyProtection="1">
      <alignment horizontal="left" wrapText="1"/>
      <protection hidden="1"/>
    </xf>
    <xf numFmtId="165" fontId="12" fillId="5" borderId="0" xfId="5" applyNumberFormat="1" applyFont="1" applyFill="1" applyBorder="1" applyProtection="1">
      <protection hidden="1"/>
    </xf>
    <xf numFmtId="166" fontId="12" fillId="5" borderId="0" xfId="6" applyNumberFormat="1" applyFont="1" applyFill="1" applyBorder="1" applyProtection="1">
      <protection hidden="1"/>
    </xf>
    <xf numFmtId="165" fontId="10" fillId="5" borderId="0" xfId="5" applyNumberFormat="1" applyFont="1" applyFill="1" applyBorder="1" applyProtection="1">
      <protection hidden="1"/>
    </xf>
    <xf numFmtId="165" fontId="10" fillId="0" borderId="0" xfId="5" applyNumberFormat="1" applyFont="1" applyFill="1" applyBorder="1" applyProtection="1">
      <protection hidden="1"/>
    </xf>
    <xf numFmtId="165" fontId="11" fillId="5" borderId="0" xfId="5" applyNumberFormat="1" applyFont="1" applyFill="1" applyBorder="1" applyAlignment="1" applyProtection="1">
      <protection hidden="1"/>
    </xf>
    <xf numFmtId="0" fontId="10" fillId="0" borderId="0" xfId="2" applyFont="1" applyBorder="1" applyProtection="1">
      <protection hidden="1"/>
    </xf>
    <xf numFmtId="0" fontId="11" fillId="0" borderId="0" xfId="1" applyNumberFormat="1" applyFont="1" applyFill="1" applyBorder="1" applyAlignment="1" applyProtection="1">
      <alignment horizontal="left" indent="1"/>
      <protection hidden="1"/>
    </xf>
    <xf numFmtId="44" fontId="11" fillId="0" borderId="20" xfId="43" applyFont="1" applyFill="1" applyBorder="1" applyAlignment="1" applyProtection="1">
      <protection hidden="1"/>
    </xf>
    <xf numFmtId="165" fontId="11" fillId="0" borderId="21" xfId="5" applyNumberFormat="1" applyFont="1" applyFill="1" applyBorder="1" applyAlignment="1" applyProtection="1">
      <protection hidden="1"/>
    </xf>
    <xf numFmtId="165" fontId="11" fillId="0" borderId="3" xfId="5" applyNumberFormat="1" applyFont="1" applyFill="1" applyBorder="1" applyAlignment="1" applyProtection="1">
      <protection hidden="1"/>
    </xf>
    <xf numFmtId="165" fontId="14" fillId="0" borderId="0" xfId="5" applyNumberFormat="1" applyFont="1" applyFill="1" applyBorder="1" applyAlignment="1" applyProtection="1">
      <protection hidden="1"/>
    </xf>
    <xf numFmtId="165" fontId="11" fillId="0" borderId="0" xfId="5" applyNumberFormat="1" applyFont="1" applyFill="1" applyBorder="1" applyAlignment="1" applyProtection="1">
      <protection hidden="1"/>
    </xf>
    <xf numFmtId="44" fontId="14" fillId="0" borderId="0" xfId="5" applyNumberFormat="1" applyFont="1" applyFill="1" applyBorder="1" applyAlignment="1" applyProtection="1">
      <protection hidden="1"/>
    </xf>
    <xf numFmtId="0" fontId="11" fillId="0" borderId="4" xfId="1" applyNumberFormat="1" applyFont="1" applyFill="1" applyBorder="1" applyAlignment="1" applyProtection="1">
      <alignment horizontal="left" indent="1"/>
      <protection hidden="1"/>
    </xf>
    <xf numFmtId="44" fontId="14" fillId="0" borderId="4" xfId="5" applyNumberFormat="1" applyFont="1" applyFill="1" applyBorder="1" applyAlignment="1" applyProtection="1">
      <protection hidden="1"/>
    </xf>
    <xf numFmtId="165" fontId="16" fillId="0" borderId="0" xfId="5" applyNumberFormat="1" applyFont="1" applyFill="1" applyBorder="1" applyAlignment="1" applyProtection="1">
      <protection hidden="1"/>
    </xf>
    <xf numFmtId="44" fontId="10" fillId="8" borderId="0" xfId="43" applyNumberFormat="1" applyFont="1" applyFill="1" applyBorder="1" applyProtection="1">
      <protection hidden="1"/>
    </xf>
    <xf numFmtId="44" fontId="9" fillId="8" borderId="0" xfId="5" applyNumberFormat="1" applyFont="1" applyFill="1" applyBorder="1" applyAlignment="1" applyProtection="1">
      <protection hidden="1"/>
    </xf>
    <xf numFmtId="165" fontId="9" fillId="0" borderId="0" xfId="5" applyNumberFormat="1" applyFont="1" applyFill="1" applyBorder="1" applyAlignment="1" applyProtection="1">
      <protection hidden="1"/>
    </xf>
    <xf numFmtId="9" fontId="14" fillId="0" borderId="0" xfId="4" applyFont="1" applyFill="1" applyBorder="1" applyAlignment="1" applyProtection="1">
      <alignment horizontal="center"/>
      <protection hidden="1"/>
    </xf>
    <xf numFmtId="166" fontId="15" fillId="0" borderId="0" xfId="6" applyNumberFormat="1" applyFont="1" applyFill="1" applyBorder="1" applyAlignment="1" applyProtection="1">
      <protection hidden="1"/>
    </xf>
    <xf numFmtId="9" fontId="14" fillId="5" borderId="0" xfId="4" applyFont="1" applyFill="1" applyBorder="1" applyAlignment="1" applyProtection="1">
      <alignment horizontal="center"/>
      <protection hidden="1"/>
    </xf>
    <xf numFmtId="165" fontId="14" fillId="5" borderId="0" xfId="5" applyNumberFormat="1" applyFont="1" applyFill="1" applyBorder="1" applyAlignment="1" applyProtection="1">
      <protection hidden="1"/>
    </xf>
    <xf numFmtId="166" fontId="15" fillId="5" borderId="0" xfId="6" applyNumberFormat="1" applyFont="1" applyFill="1" applyBorder="1" applyAlignment="1" applyProtection="1">
      <protection hidden="1"/>
    </xf>
    <xf numFmtId="9" fontId="14" fillId="0" borderId="0" xfId="4" quotePrefix="1" applyFont="1" applyFill="1" applyBorder="1" applyAlignment="1" applyProtection="1">
      <alignment horizontal="center"/>
      <protection hidden="1"/>
    </xf>
    <xf numFmtId="44" fontId="15" fillId="0" borderId="0" xfId="43" applyNumberFormat="1" applyFont="1" applyFill="1" applyBorder="1" applyAlignment="1" applyProtection="1">
      <protection hidden="1"/>
    </xf>
    <xf numFmtId="44" fontId="11" fillId="0" borderId="0" xfId="5" applyNumberFormat="1" applyFont="1" applyFill="1" applyBorder="1" applyAlignment="1" applyProtection="1">
      <protection hidden="1"/>
    </xf>
    <xf numFmtId="0" fontId="11" fillId="0" borderId="0" xfId="1" applyNumberFormat="1" applyFont="1" applyFill="1" applyBorder="1" applyAlignment="1" applyProtection="1">
      <alignment horizontal="left" indent="2"/>
      <protection hidden="1"/>
    </xf>
    <xf numFmtId="44" fontId="16" fillId="0" borderId="0" xfId="5" applyNumberFormat="1" applyFont="1" applyFill="1" applyBorder="1" applyAlignment="1" applyProtection="1">
      <protection hidden="1"/>
    </xf>
    <xf numFmtId="44" fontId="10" fillId="8" borderId="0" xfId="43" applyNumberFormat="1" applyFont="1" applyFill="1" applyBorder="1" applyAlignment="1" applyProtection="1">
      <protection hidden="1"/>
    </xf>
    <xf numFmtId="0" fontId="11" fillId="7" borderId="0" xfId="1" applyNumberFormat="1" applyFont="1" applyFill="1" applyBorder="1" applyAlignment="1" applyProtection="1">
      <alignment horizontal="left" indent="1"/>
      <protection hidden="1"/>
    </xf>
    <xf numFmtId="10" fontId="14" fillId="7" borderId="0" xfId="4" applyNumberFormat="1" applyFont="1" applyFill="1" applyBorder="1" applyAlignment="1" applyProtection="1">
      <alignment horizontal="center"/>
      <protection hidden="1"/>
    </xf>
    <xf numFmtId="165" fontId="17" fillId="7" borderId="0" xfId="4" applyNumberFormat="1" applyFont="1" applyFill="1" applyBorder="1" applyAlignment="1" applyProtection="1">
      <protection hidden="1"/>
    </xf>
    <xf numFmtId="166" fontId="17" fillId="7" borderId="0" xfId="6" applyNumberFormat="1" applyFont="1" applyFill="1" applyBorder="1" applyAlignment="1" applyProtection="1">
      <protection hidden="1"/>
    </xf>
    <xf numFmtId="165" fontId="4" fillId="7" borderId="0" xfId="5" applyNumberFormat="1" applyFont="1" applyFill="1" applyBorder="1" applyAlignment="1" applyProtection="1">
      <protection hidden="1"/>
    </xf>
    <xf numFmtId="165" fontId="11" fillId="7" borderId="0" xfId="5" applyNumberFormat="1" applyFont="1" applyFill="1" applyBorder="1" applyAlignment="1" applyProtection="1">
      <protection hidden="1"/>
    </xf>
    <xf numFmtId="165" fontId="17" fillId="0" borderId="0" xfId="4" applyNumberFormat="1" applyFont="1" applyFill="1" applyBorder="1" applyAlignment="1" applyProtection="1">
      <protection hidden="1"/>
    </xf>
    <xf numFmtId="10" fontId="14" fillId="0" borderId="0" xfId="4" applyNumberFormat="1" applyFont="1" applyFill="1" applyBorder="1" applyAlignment="1" applyProtection="1">
      <alignment horizontal="center"/>
      <protection hidden="1"/>
    </xf>
    <xf numFmtId="167" fontId="14" fillId="0" borderId="0" xfId="4" applyNumberFormat="1" applyFont="1" applyFill="1" applyBorder="1" applyAlignment="1" applyProtection="1">
      <protection hidden="1"/>
    </xf>
    <xf numFmtId="0" fontId="11" fillId="0" borderId="4" xfId="1" applyNumberFormat="1" applyFont="1" applyFill="1" applyBorder="1" applyAlignment="1" applyProtection="1">
      <alignment horizontal="left" indent="2"/>
      <protection hidden="1"/>
    </xf>
    <xf numFmtId="167" fontId="14" fillId="0" borderId="4" xfId="4" applyNumberFormat="1" applyFont="1" applyFill="1" applyBorder="1" applyAlignment="1" applyProtection="1">
      <protection hidden="1"/>
    </xf>
    <xf numFmtId="165" fontId="9" fillId="8" borderId="0" xfId="5" applyNumberFormat="1" applyFont="1" applyFill="1" applyBorder="1" applyAlignment="1" applyProtection="1">
      <protection hidden="1"/>
    </xf>
    <xf numFmtId="166" fontId="14" fillId="0" borderId="0" xfId="6" applyNumberFormat="1" applyFont="1" applyFill="1" applyBorder="1" applyAlignment="1" applyProtection="1">
      <protection hidden="1"/>
    </xf>
    <xf numFmtId="165" fontId="16" fillId="0" borderId="4" xfId="5" applyNumberFormat="1" applyFont="1" applyFill="1" applyBorder="1" applyAlignment="1" applyProtection="1">
      <protection hidden="1"/>
    </xf>
    <xf numFmtId="0" fontId="14" fillId="0" borderId="0" xfId="2" applyFont="1" applyBorder="1" applyProtection="1">
      <protection hidden="1"/>
    </xf>
    <xf numFmtId="0" fontId="4" fillId="0" borderId="0" xfId="2" applyFont="1" applyFill="1" applyBorder="1" applyProtection="1">
      <protection hidden="1"/>
    </xf>
    <xf numFmtId="165" fontId="17" fillId="0" borderId="4" xfId="5" applyNumberFormat="1" applyFont="1" applyFill="1" applyBorder="1" applyAlignment="1" applyProtection="1">
      <protection hidden="1"/>
    </xf>
    <xf numFmtId="165" fontId="12" fillId="0" borderId="0" xfId="5" applyNumberFormat="1" applyFont="1" applyFill="1" applyBorder="1" applyAlignment="1" applyProtection="1">
      <protection hidden="1"/>
    </xf>
    <xf numFmtId="44" fontId="9" fillId="8" borderId="0" xfId="43" applyFont="1" applyFill="1" applyBorder="1" applyAlignment="1" applyProtection="1">
      <protection hidden="1"/>
    </xf>
    <xf numFmtId="165" fontId="12" fillId="5" borderId="0" xfId="5" applyNumberFormat="1" applyFont="1" applyFill="1" applyBorder="1" applyAlignment="1" applyProtection="1">
      <alignment horizontal="center"/>
      <protection hidden="1"/>
    </xf>
    <xf numFmtId="166" fontId="16" fillId="5" borderId="0" xfId="6" applyNumberFormat="1" applyFont="1" applyFill="1" applyBorder="1" applyAlignment="1" applyProtection="1">
      <alignment horizontal="center"/>
      <protection hidden="1"/>
    </xf>
    <xf numFmtId="44" fontId="9" fillId="8" borderId="0" xfId="43" applyFont="1" applyFill="1" applyBorder="1" applyAlignment="1" applyProtection="1">
      <alignment vertical="center"/>
      <protection hidden="1"/>
    </xf>
    <xf numFmtId="165" fontId="9" fillId="0" borderId="0" xfId="7" applyNumberFormat="1" applyFont="1" applyFill="1" applyBorder="1" applyAlignment="1" applyProtection="1">
      <protection hidden="1"/>
    </xf>
    <xf numFmtId="165" fontId="9" fillId="8" borderId="7" xfId="7" applyNumberFormat="1" applyFont="1" applyFill="1" applyBorder="1" applyAlignment="1" applyProtection="1">
      <protection hidden="1"/>
    </xf>
    <xf numFmtId="165" fontId="9" fillId="8" borderId="7" xfId="7" applyNumberFormat="1" applyFont="1" applyFill="1" applyBorder="1" applyAlignment="1" applyProtection="1">
      <alignment vertical="center"/>
      <protection hidden="1"/>
    </xf>
    <xf numFmtId="165" fontId="18" fillId="0" borderId="0" xfId="2" applyNumberFormat="1" applyFont="1" applyBorder="1" applyAlignment="1" applyProtection="1">
      <alignment horizontal="center"/>
      <protection hidden="1"/>
    </xf>
    <xf numFmtId="165" fontId="10" fillId="0" borderId="0" xfId="2" applyNumberFormat="1" applyFont="1" applyBorder="1" applyProtection="1">
      <protection hidden="1"/>
    </xf>
    <xf numFmtId="165" fontId="9" fillId="8" borderId="6" xfId="7" applyNumberFormat="1" applyFont="1" applyFill="1" applyBorder="1" applyAlignment="1" applyProtection="1">
      <alignment vertical="center"/>
      <protection hidden="1"/>
    </xf>
    <xf numFmtId="165" fontId="9" fillId="0" borderId="0" xfId="5" applyNumberFormat="1" applyFont="1" applyFill="1" applyBorder="1" applyAlignment="1" applyProtection="1">
      <alignment horizontal="right"/>
      <protection hidden="1"/>
    </xf>
    <xf numFmtId="44" fontId="9" fillId="8" borderId="3" xfId="43" applyFont="1" applyFill="1" applyBorder="1" applyAlignment="1" applyProtection="1">
      <protection hidden="1"/>
    </xf>
    <xf numFmtId="0" fontId="19" fillId="0" borderId="0" xfId="2" applyFont="1" applyBorder="1" applyProtection="1">
      <protection hidden="1"/>
    </xf>
    <xf numFmtId="0" fontId="18" fillId="0" borderId="0" xfId="2" applyFont="1" applyBorder="1" applyAlignment="1" applyProtection="1">
      <alignment horizontal="center"/>
      <protection hidden="1"/>
    </xf>
    <xf numFmtId="0" fontId="18" fillId="0" borderId="0" xfId="2" applyFont="1" applyBorder="1" applyProtection="1">
      <protection hidden="1"/>
    </xf>
    <xf numFmtId="165" fontId="10" fillId="0" borderId="0" xfId="7" applyNumberFormat="1" applyFont="1" applyBorder="1" applyProtection="1">
      <protection hidden="1"/>
    </xf>
    <xf numFmtId="0" fontId="9" fillId="0" borderId="0" xfId="1" applyNumberFormat="1" applyFont="1" applyFill="1" applyBorder="1" applyAlignment="1" applyProtection="1">
      <alignment horizontal="left" indent="1"/>
      <protection hidden="1"/>
    </xf>
    <xf numFmtId="0" fontId="4" fillId="0" borderId="0" xfId="2" applyFont="1" applyBorder="1" applyAlignment="1" applyProtection="1">
      <protection hidden="1"/>
    </xf>
    <xf numFmtId="165" fontId="16" fillId="0" borderId="8" xfId="7" applyNumberFormat="1" applyFont="1" applyFill="1" applyBorder="1" applyAlignment="1" applyProtection="1">
      <protection hidden="1"/>
    </xf>
    <xf numFmtId="0" fontId="12" fillId="0" borderId="9" xfId="2" applyFont="1" applyBorder="1" applyProtection="1">
      <protection hidden="1"/>
    </xf>
    <xf numFmtId="9" fontId="14" fillId="0" borderId="0" xfId="8" applyFont="1" applyFill="1" applyBorder="1" applyAlignment="1" applyProtection="1">
      <alignment horizontal="center"/>
      <protection hidden="1"/>
    </xf>
    <xf numFmtId="165" fontId="11" fillId="8" borderId="3" xfId="7" applyNumberFormat="1" applyFont="1" applyFill="1" applyBorder="1" applyAlignment="1" applyProtection="1">
      <alignment vertical="center"/>
      <protection hidden="1"/>
    </xf>
    <xf numFmtId="165" fontId="11" fillId="0" borderId="0" xfId="7" applyNumberFormat="1" applyFont="1" applyFill="1" applyBorder="1" applyAlignment="1" applyProtection="1">
      <protection hidden="1"/>
    </xf>
    <xf numFmtId="165" fontId="11" fillId="0" borderId="10" xfId="7" applyNumberFormat="1" applyFont="1" applyFill="1" applyBorder="1" applyAlignment="1" applyProtection="1">
      <alignment horizontal="right"/>
      <protection hidden="1"/>
    </xf>
    <xf numFmtId="44" fontId="4" fillId="8" borderId="11" xfId="2" applyNumberFormat="1" applyFont="1" applyFill="1" applyBorder="1" applyAlignment="1" applyProtection="1">
      <alignment horizontal="right" vertical="center"/>
      <protection hidden="1"/>
    </xf>
    <xf numFmtId="44" fontId="4" fillId="9" borderId="11" xfId="2" applyNumberFormat="1" applyFont="1" applyFill="1" applyBorder="1" applyAlignment="1" applyProtection="1">
      <alignment vertical="center"/>
      <protection hidden="1"/>
    </xf>
    <xf numFmtId="165" fontId="11" fillId="0" borderId="0" xfId="7" applyNumberFormat="1" applyFont="1" applyFill="1" applyBorder="1" applyAlignment="1" applyProtection="1">
      <alignment horizontal="left" vertical="center"/>
      <protection hidden="1"/>
    </xf>
    <xf numFmtId="165" fontId="11" fillId="0" borderId="12" xfId="5" applyNumberFormat="1" applyFont="1" applyFill="1" applyBorder="1" applyAlignment="1" applyProtection="1">
      <alignment horizontal="right"/>
      <protection hidden="1"/>
    </xf>
    <xf numFmtId="44" fontId="4" fillId="9" borderId="23" xfId="2" applyNumberFormat="1" applyFont="1" applyFill="1" applyBorder="1" applyProtection="1">
      <protection hidden="1"/>
    </xf>
    <xf numFmtId="9" fontId="14" fillId="0" borderId="4" xfId="8" applyFont="1" applyFill="1" applyBorder="1" applyAlignment="1" applyProtection="1">
      <alignment horizontal="center"/>
      <protection hidden="1"/>
    </xf>
    <xf numFmtId="165" fontId="14" fillId="0" borderId="4" xfId="5" applyNumberFormat="1" applyFont="1" applyFill="1" applyBorder="1" applyAlignment="1" applyProtection="1">
      <protection hidden="1"/>
    </xf>
    <xf numFmtId="165" fontId="11" fillId="8" borderId="5" xfId="7" applyNumberFormat="1" applyFont="1" applyFill="1" applyBorder="1" applyAlignment="1" applyProtection="1">
      <alignment vertical="center"/>
      <protection hidden="1"/>
    </xf>
    <xf numFmtId="44" fontId="9" fillId="0" borderId="0" xfId="43" applyFont="1" applyFill="1" applyBorder="1" applyAlignment="1" applyProtection="1">
      <protection hidden="1"/>
    </xf>
    <xf numFmtId="165" fontId="4" fillId="0" borderId="0" xfId="2" applyNumberFormat="1" applyFont="1" applyFill="1" applyBorder="1" applyProtection="1">
      <protection hidden="1"/>
    </xf>
    <xf numFmtId="0" fontId="10" fillId="0" borderId="0" xfId="2" applyFont="1" applyFill="1" applyBorder="1" applyProtection="1">
      <protection hidden="1"/>
    </xf>
    <xf numFmtId="165" fontId="10" fillId="0" borderId="0" xfId="2" applyNumberFormat="1" applyFont="1" applyFill="1" applyBorder="1" applyProtection="1">
      <protection hidden="1"/>
    </xf>
    <xf numFmtId="165" fontId="40" fillId="0" borderId="0" xfId="5" applyNumberFormat="1" applyFont="1" applyFill="1" applyBorder="1" applyAlignment="1" applyProtection="1">
      <protection hidden="1"/>
    </xf>
    <xf numFmtId="9" fontId="10" fillId="0" borderId="0" xfId="4" applyFont="1" applyFill="1" applyBorder="1" applyAlignment="1" applyProtection="1">
      <protection hidden="1"/>
    </xf>
    <xf numFmtId="13" fontId="9" fillId="0" borderId="0" xfId="5" applyNumberFormat="1" applyFont="1" applyFill="1" applyBorder="1" applyAlignment="1" applyProtection="1">
      <alignment horizontal="right"/>
      <protection hidden="1"/>
    </xf>
    <xf numFmtId="166" fontId="4" fillId="0" borderId="0" xfId="6" applyNumberFormat="1" applyFont="1" applyFill="1" applyBorder="1" applyAlignment="1" applyProtection="1">
      <protection hidden="1"/>
    </xf>
    <xf numFmtId="165" fontId="9" fillId="8" borderId="0" xfId="5" applyNumberFormat="1" applyFont="1" applyFill="1" applyBorder="1" applyAlignment="1" applyProtection="1">
      <alignment horizontal="right"/>
      <protection hidden="1"/>
    </xf>
    <xf numFmtId="10" fontId="9" fillId="0" borderId="0" xfId="4" applyNumberFormat="1" applyFont="1" applyFill="1" applyBorder="1" applyAlignment="1" applyProtection="1">
      <alignment horizontal="right"/>
      <protection hidden="1"/>
    </xf>
    <xf numFmtId="165" fontId="18" fillId="0" borderId="0" xfId="5" applyNumberFormat="1" applyFont="1" applyFill="1" applyBorder="1" applyAlignment="1" applyProtection="1">
      <alignment horizontal="center" vertical="center"/>
      <protection hidden="1"/>
    </xf>
    <xf numFmtId="0" fontId="22" fillId="0" borderId="0" xfId="2" applyNumberFormat="1" applyFont="1" applyAlignment="1" applyProtection="1">
      <alignment horizontal="right"/>
      <protection hidden="1"/>
    </xf>
    <xf numFmtId="0" fontId="4" fillId="0" borderId="0" xfId="2" applyFont="1" applyAlignment="1" applyProtection="1">
      <alignment horizontal="right"/>
      <protection hidden="1"/>
    </xf>
    <xf numFmtId="0" fontId="4" fillId="0" borderId="0" xfId="2" applyFont="1" applyProtection="1">
      <protection hidden="1"/>
    </xf>
    <xf numFmtId="0" fontId="21" fillId="0" borderId="0" xfId="2" applyNumberFormat="1" applyFont="1" applyAlignment="1" applyProtection="1">
      <protection hidden="1"/>
    </xf>
    <xf numFmtId="0" fontId="22" fillId="0" borderId="0" xfId="2" applyNumberFormat="1" applyFont="1" applyAlignment="1" applyProtection="1">
      <protection hidden="1"/>
    </xf>
    <xf numFmtId="9" fontId="4" fillId="0" borderId="0" xfId="4" applyFont="1" applyProtection="1">
      <protection hidden="1"/>
    </xf>
    <xf numFmtId="165" fontId="4" fillId="0" borderId="0" xfId="2" applyNumberFormat="1" applyFont="1" applyProtection="1">
      <protection hidden="1"/>
    </xf>
    <xf numFmtId="44" fontId="4" fillId="0" borderId="0" xfId="2" applyNumberFormat="1" applyFont="1" applyProtection="1">
      <protection hidden="1"/>
    </xf>
    <xf numFmtId="44" fontId="4" fillId="0" borderId="0" xfId="2" applyNumberFormat="1" applyFont="1" applyFill="1" applyBorder="1" applyProtection="1">
      <protection hidden="1"/>
    </xf>
    <xf numFmtId="0" fontId="10" fillId="0" borderId="0" xfId="1" applyNumberFormat="1" applyFont="1" applyFill="1" applyBorder="1" applyAlignment="1" applyProtection="1">
      <alignment horizontal="right"/>
      <protection hidden="1"/>
    </xf>
    <xf numFmtId="0" fontId="4" fillId="0" borderId="0" xfId="1" applyNumberFormat="1" applyFont="1" applyFill="1" applyBorder="1" applyAlignment="1" applyProtection="1">
      <alignment horizontal="right"/>
      <protection hidden="1"/>
    </xf>
    <xf numFmtId="0" fontId="4" fillId="0" borderId="0" xfId="1" applyNumberFormat="1" applyFont="1" applyFill="1" applyBorder="1" applyAlignment="1" applyProtection="1">
      <protection hidden="1"/>
    </xf>
    <xf numFmtId="0" fontId="10" fillId="0" borderId="0" xfId="1" applyNumberFormat="1" applyFont="1" applyFill="1" applyBorder="1" applyAlignment="1" applyProtection="1">
      <protection hidden="1"/>
    </xf>
    <xf numFmtId="0" fontId="4" fillId="6" borderId="6" xfId="2" applyFont="1" applyFill="1" applyBorder="1" applyProtection="1">
      <protection locked="0"/>
    </xf>
    <xf numFmtId="3" fontId="11" fillId="6" borderId="6" xfId="1" applyNumberFormat="1" applyFont="1" applyFill="1" applyBorder="1" applyAlignment="1" applyProtection="1">
      <protection locked="0"/>
    </xf>
    <xf numFmtId="0" fontId="4" fillId="6" borderId="9" xfId="2" applyFont="1" applyFill="1" applyBorder="1" applyProtection="1">
      <protection locked="0"/>
    </xf>
    <xf numFmtId="44" fontId="11" fillId="6" borderId="3" xfId="5" applyNumberFormat="1" applyFont="1" applyFill="1" applyBorder="1" applyAlignment="1" applyProtection="1">
      <protection locked="0"/>
    </xf>
    <xf numFmtId="44" fontId="11" fillId="6" borderId="3" xfId="43" applyNumberFormat="1" applyFont="1" applyFill="1" applyBorder="1" applyAlignment="1" applyProtection="1">
      <protection locked="0"/>
    </xf>
    <xf numFmtId="44" fontId="11" fillId="6" borderId="5" xfId="43" applyNumberFormat="1" applyFont="1" applyFill="1" applyBorder="1" applyAlignment="1" applyProtection="1">
      <protection locked="0"/>
    </xf>
    <xf numFmtId="44" fontId="11" fillId="6" borderId="5" xfId="5" applyNumberFormat="1" applyFont="1" applyFill="1" applyBorder="1" applyAlignment="1" applyProtection="1">
      <protection locked="0"/>
    </xf>
    <xf numFmtId="44" fontId="11" fillId="6" borderId="13" xfId="43" applyNumberFormat="1" applyFont="1" applyFill="1" applyBorder="1" applyAlignment="1" applyProtection="1">
      <protection locked="0"/>
    </xf>
    <xf numFmtId="44" fontId="11" fillId="6" borderId="13" xfId="5" applyNumberFormat="1" applyFont="1" applyFill="1" applyBorder="1" applyAlignment="1" applyProtection="1">
      <protection locked="0"/>
    </xf>
    <xf numFmtId="44" fontId="14" fillId="6" borderId="3" xfId="43" applyNumberFormat="1" applyFont="1" applyFill="1" applyBorder="1" applyAlignment="1" applyProtection="1">
      <protection locked="0"/>
    </xf>
    <xf numFmtId="165" fontId="4" fillId="6" borderId="3" xfId="5" applyNumberFormat="1" applyFont="1" applyFill="1" applyBorder="1" applyAlignment="1" applyProtection="1">
      <protection locked="0"/>
    </xf>
    <xf numFmtId="44" fontId="15" fillId="6" borderId="3" xfId="43" applyNumberFormat="1" applyFont="1" applyFill="1" applyBorder="1" applyAlignment="1" applyProtection="1">
      <protection locked="0"/>
    </xf>
    <xf numFmtId="44" fontId="4" fillId="6" borderId="3" xfId="43" applyFont="1" applyFill="1" applyBorder="1" applyAlignment="1" applyProtection="1">
      <protection locked="0"/>
    </xf>
    <xf numFmtId="44" fontId="15" fillId="6" borderId="5" xfId="43" applyNumberFormat="1" applyFont="1" applyFill="1" applyBorder="1" applyAlignment="1" applyProtection="1">
      <protection locked="0"/>
    </xf>
    <xf numFmtId="165" fontId="4" fillId="6" borderId="5" xfId="5" applyNumberFormat="1" applyFont="1" applyFill="1" applyBorder="1" applyAlignment="1" applyProtection="1">
      <protection locked="0"/>
    </xf>
    <xf numFmtId="166" fontId="14" fillId="6" borderId="5" xfId="6" applyNumberFormat="1" applyFont="1" applyFill="1" applyBorder="1" applyAlignment="1" applyProtection="1">
      <protection locked="0"/>
    </xf>
    <xf numFmtId="165" fontId="9" fillId="6" borderId="5" xfId="5" applyNumberFormat="1" applyFont="1" applyFill="1" applyBorder="1" applyAlignment="1" applyProtection="1">
      <protection locked="0"/>
    </xf>
    <xf numFmtId="166" fontId="15" fillId="6" borderId="5" xfId="6" applyNumberFormat="1" applyFont="1" applyFill="1" applyBorder="1" applyAlignment="1" applyProtection="1">
      <protection locked="0"/>
    </xf>
    <xf numFmtId="165" fontId="11" fillId="6" borderId="5" xfId="5" applyNumberFormat="1" applyFont="1" applyFill="1" applyBorder="1" applyAlignment="1" applyProtection="1">
      <protection locked="0"/>
    </xf>
    <xf numFmtId="0" fontId="20" fillId="6" borderId="25" xfId="1" applyNumberFormat="1" applyFont="1" applyFill="1" applyBorder="1" applyAlignment="1" applyProtection="1">
      <alignment horizontal="left" indent="1"/>
      <protection locked="0"/>
    </xf>
    <xf numFmtId="37" fontId="41" fillId="6" borderId="26" xfId="9" applyNumberFormat="1" applyFont="1" applyFill="1" applyBorder="1" applyAlignment="1" applyProtection="1">
      <alignment horizontal="center"/>
      <protection locked="0"/>
    </xf>
    <xf numFmtId="37" fontId="41" fillId="6" borderId="26" xfId="6" applyNumberFormat="1" applyFont="1" applyFill="1" applyBorder="1" applyAlignment="1" applyProtection="1">
      <alignment horizontal="center"/>
      <protection locked="0"/>
    </xf>
    <xf numFmtId="165" fontId="38" fillId="6" borderId="27" xfId="5" applyNumberFormat="1" applyFont="1" applyFill="1" applyBorder="1" applyAlignment="1" applyProtection="1">
      <protection locked="0"/>
    </xf>
    <xf numFmtId="0" fontId="20" fillId="6" borderId="28" xfId="1" applyNumberFormat="1" applyFont="1" applyFill="1" applyBorder="1" applyAlignment="1" applyProtection="1">
      <alignment horizontal="left" indent="1"/>
      <protection locked="0"/>
    </xf>
    <xf numFmtId="39" fontId="41" fillId="6" borderId="3" xfId="9" applyNumberFormat="1" applyFont="1" applyFill="1" applyBorder="1" applyAlignment="1" applyProtection="1">
      <alignment horizontal="center"/>
      <protection locked="0"/>
    </xf>
    <xf numFmtId="37" fontId="41" fillId="6" borderId="3" xfId="6" applyNumberFormat="1" applyFont="1" applyFill="1" applyBorder="1" applyAlignment="1" applyProtection="1">
      <alignment horizontal="center"/>
      <protection locked="0"/>
    </xf>
    <xf numFmtId="165" fontId="38" fillId="6" borderId="29" xfId="5" applyNumberFormat="1" applyFont="1" applyFill="1" applyBorder="1" applyAlignment="1" applyProtection="1">
      <protection locked="0"/>
    </xf>
    <xf numFmtId="165" fontId="38" fillId="6" borderId="32" xfId="5" applyNumberFormat="1" applyFont="1" applyFill="1" applyBorder="1" applyAlignment="1" applyProtection="1">
      <protection locked="0"/>
    </xf>
    <xf numFmtId="0" fontId="20" fillId="6" borderId="30" xfId="1" applyNumberFormat="1" applyFont="1" applyFill="1" applyBorder="1" applyAlignment="1" applyProtection="1">
      <alignment horizontal="left" indent="1"/>
      <protection locked="0"/>
    </xf>
    <xf numFmtId="39" fontId="41" fillId="6" borderId="5" xfId="9" applyNumberFormat="1" applyFont="1" applyFill="1" applyBorder="1" applyAlignment="1" applyProtection="1">
      <alignment horizontal="center"/>
      <protection locked="0"/>
    </xf>
    <xf numFmtId="37" fontId="41" fillId="6" borderId="5" xfId="6" applyNumberFormat="1" applyFont="1" applyFill="1" applyBorder="1" applyAlignment="1" applyProtection="1">
      <alignment horizontal="center"/>
      <protection locked="0"/>
    </xf>
    <xf numFmtId="165" fontId="38" fillId="6" borderId="31" xfId="5" applyNumberFormat="1" applyFont="1" applyFill="1" applyBorder="1" applyAlignment="1" applyProtection="1">
      <protection locked="0"/>
    </xf>
    <xf numFmtId="0" fontId="4" fillId="0" borderId="0" xfId="2" applyAlignment="1" applyProtection="1">
      <alignment vertical="center"/>
      <protection hidden="1"/>
    </xf>
    <xf numFmtId="0" fontId="42" fillId="0" borderId="0" xfId="1" applyFont="1" applyAlignment="1" applyProtection="1">
      <alignment vertical="center"/>
      <protection hidden="1"/>
    </xf>
    <xf numFmtId="0" fontId="11" fillId="0" borderId="0" xfId="1" applyFont="1" applyAlignment="1" applyProtection="1">
      <alignment horizontal="right" vertical="top"/>
      <protection hidden="1"/>
    </xf>
    <xf numFmtId="0" fontId="0" fillId="0" borderId="0" xfId="0" applyAlignment="1">
      <alignment vertical="top"/>
    </xf>
    <xf numFmtId="0" fontId="9" fillId="7" borderId="0" xfId="1" applyNumberFormat="1" applyFont="1" applyFill="1" applyBorder="1" applyAlignment="1" applyProtection="1">
      <alignment horizontal="center" vertical="center" wrapText="1"/>
      <protection hidden="1"/>
    </xf>
    <xf numFmtId="0" fontId="16" fillId="5" borderId="0" xfId="1" applyNumberFormat="1" applyFont="1" applyFill="1" applyBorder="1" applyAlignment="1" applyProtection="1">
      <alignment horizontal="center" vertical="center" wrapText="1"/>
      <protection hidden="1"/>
    </xf>
    <xf numFmtId="0" fontId="43" fillId="0" borderId="0" xfId="0" applyFont="1" applyAlignment="1"/>
    <xf numFmtId="0" fontId="0" fillId="0" borderId="0" xfId="0" applyAlignment="1"/>
    <xf numFmtId="0" fontId="42" fillId="0" borderId="0" xfId="1" applyFont="1" applyAlignment="1" applyProtection="1">
      <protection hidden="1"/>
    </xf>
    <xf numFmtId="0" fontId="0" fillId="0" borderId="35" xfId="0" applyBorder="1"/>
    <xf numFmtId="0" fontId="0" fillId="0" borderId="35" xfId="0" applyBorder="1" applyAlignment="1">
      <alignment wrapText="1"/>
    </xf>
    <xf numFmtId="0" fontId="0" fillId="0" borderId="35" xfId="0" applyBorder="1" applyAlignment="1">
      <alignment vertical="top" wrapText="1"/>
    </xf>
    <xf numFmtId="0" fontId="0" fillId="0" borderId="35" xfId="0" applyBorder="1" applyAlignment="1"/>
    <xf numFmtId="0" fontId="0" fillId="0" borderId="35" xfId="0" applyBorder="1" applyAlignment="1">
      <alignment horizontal="left" wrapText="1"/>
    </xf>
    <xf numFmtId="0" fontId="4" fillId="0" borderId="8" xfId="2" applyFont="1" applyBorder="1" applyAlignment="1" applyProtection="1">
      <alignment wrapText="1"/>
      <protection hidden="1"/>
    </xf>
    <xf numFmtId="0" fontId="4" fillId="0" borderId="17" xfId="2" applyFont="1" applyBorder="1" applyAlignment="1" applyProtection="1">
      <alignment wrapText="1"/>
      <protection hidden="1"/>
    </xf>
    <xf numFmtId="0" fontId="4" fillId="0" borderId="10" xfId="2" applyFont="1" applyBorder="1" applyAlignment="1" applyProtection="1">
      <alignment wrapText="1"/>
      <protection hidden="1"/>
    </xf>
    <xf numFmtId="0" fontId="4" fillId="0" borderId="0" xfId="2" applyFont="1" applyBorder="1" applyAlignment="1" applyProtection="1">
      <alignment wrapText="1"/>
      <protection hidden="1"/>
    </xf>
    <xf numFmtId="0" fontId="4" fillId="0" borderId="12" xfId="2" applyFont="1" applyBorder="1" applyAlignment="1" applyProtection="1">
      <alignment wrapText="1"/>
      <protection hidden="1"/>
    </xf>
    <xf numFmtId="0" fontId="4" fillId="0" borderId="24" xfId="2" applyFont="1" applyBorder="1" applyAlignment="1" applyProtection="1">
      <alignment wrapText="1"/>
      <protection hidden="1"/>
    </xf>
    <xf numFmtId="0" fontId="3" fillId="0" borderId="0" xfId="1" applyNumberFormat="1" applyFont="1" applyFill="1" applyBorder="1" applyAlignment="1" applyProtection="1">
      <alignment horizontal="right" vertical="top"/>
      <protection hidden="1"/>
    </xf>
    <xf numFmtId="0" fontId="8" fillId="0" borderId="0" xfId="1" applyNumberFormat="1" applyFont="1" applyFill="1" applyBorder="1" applyAlignment="1" applyProtection="1">
      <alignment horizontal="right"/>
      <protection hidden="1"/>
    </xf>
    <xf numFmtId="0" fontId="42" fillId="0" borderId="0" xfId="1" applyNumberFormat="1" applyFont="1" applyFill="1" applyBorder="1" applyAlignment="1" applyProtection="1">
      <alignment horizontal="center" vertical="center"/>
      <protection hidden="1"/>
    </xf>
    <xf numFmtId="0" fontId="4" fillId="6" borderId="1" xfId="2" applyFont="1" applyFill="1" applyBorder="1" applyAlignment="1" applyProtection="1">
      <protection locked="0"/>
    </xf>
    <xf numFmtId="49" fontId="33" fillId="6" borderId="2" xfId="3" applyNumberFormat="1" applyFont="1" applyFill="1" applyBorder="1" applyAlignment="1" applyProtection="1">
      <alignment horizontal="left" vertical="top"/>
      <protection locked="0"/>
    </xf>
    <xf numFmtId="176" fontId="4" fillId="6" borderId="1" xfId="2" applyNumberFormat="1" applyFont="1" applyFill="1" applyBorder="1" applyAlignment="1" applyProtection="1">
      <protection locked="0"/>
    </xf>
    <xf numFmtId="0" fontId="32" fillId="0" borderId="13" xfId="2" applyFont="1" applyFill="1" applyBorder="1" applyAlignment="1" applyProtection="1">
      <alignment horizontal="center" vertical="center" wrapText="1"/>
      <protection hidden="1"/>
    </xf>
    <xf numFmtId="0" fontId="32" fillId="0" borderId="21" xfId="2" applyFont="1" applyFill="1" applyBorder="1" applyAlignment="1" applyProtection="1">
      <alignment horizontal="center" vertical="center" wrapText="1"/>
      <protection hidden="1"/>
    </xf>
    <xf numFmtId="0" fontId="32" fillId="0" borderId="22" xfId="2" applyFont="1" applyFill="1" applyBorder="1" applyAlignment="1" applyProtection="1">
      <alignment horizontal="center" vertical="center" wrapText="1"/>
      <protection hidden="1"/>
    </xf>
    <xf numFmtId="0" fontId="42" fillId="0" borderId="0" xfId="1" applyFont="1" applyAlignment="1" applyProtection="1">
      <alignment horizontal="center" vertical="center"/>
      <protection hidden="1"/>
    </xf>
  </cellXfs>
  <cellStyles count="44">
    <cellStyle name="Bold" xfId="10" xr:uid="{00000000-0005-0000-0000-000000000000}"/>
    <cellStyle name="Bottom Line" xfId="11" xr:uid="{00000000-0005-0000-0000-000001000000}"/>
    <cellStyle name="Calc Currency (0)" xfId="12" xr:uid="{00000000-0005-0000-0000-000002000000}"/>
    <cellStyle name="cheduled" xfId="13" xr:uid="{00000000-0005-0000-0000-000003000000}"/>
    <cellStyle name="Column Head" xfId="14" xr:uid="{00000000-0005-0000-0000-000004000000}"/>
    <cellStyle name="Comma (0)" xfId="15" xr:uid="{00000000-0005-0000-0000-000005000000}"/>
    <cellStyle name="Comma (1)" xfId="16" xr:uid="{00000000-0005-0000-0000-000006000000}"/>
    <cellStyle name="Comma (2)" xfId="17" xr:uid="{00000000-0005-0000-0000-000007000000}"/>
    <cellStyle name="Comma 2" xfId="6" xr:uid="{00000000-0005-0000-0000-000008000000}"/>
    <cellStyle name="Comma 3" xfId="9" xr:uid="{00000000-0005-0000-0000-000009000000}"/>
    <cellStyle name="Copied" xfId="18" xr:uid="{00000000-0005-0000-0000-00000A000000}"/>
    <cellStyle name="Currency" xfId="43" builtinId="4"/>
    <cellStyle name="Currency (0)" xfId="19" xr:uid="{00000000-0005-0000-0000-00000B000000}"/>
    <cellStyle name="Currency (1)" xfId="20" xr:uid="{00000000-0005-0000-0000-00000C000000}"/>
    <cellStyle name="Currency (2)" xfId="21" xr:uid="{00000000-0005-0000-0000-00000D000000}"/>
    <cellStyle name="Currency 2" xfId="5" xr:uid="{00000000-0005-0000-0000-00000E000000}"/>
    <cellStyle name="Currency 3" xfId="7" xr:uid="{00000000-0005-0000-0000-00000F000000}"/>
    <cellStyle name="Entered" xfId="22" xr:uid="{00000000-0005-0000-0000-000010000000}"/>
    <cellStyle name="Grey" xfId="23" xr:uid="{00000000-0005-0000-0000-000011000000}"/>
    <cellStyle name="Header1" xfId="24" xr:uid="{00000000-0005-0000-0000-000012000000}"/>
    <cellStyle name="Header2" xfId="25" xr:uid="{00000000-0005-0000-0000-000013000000}"/>
    <cellStyle name="Heading1" xfId="26" xr:uid="{00000000-0005-0000-0000-000014000000}"/>
    <cellStyle name="Heading2" xfId="27" xr:uid="{00000000-0005-0000-0000-000015000000}"/>
    <cellStyle name="Heading3" xfId="28" xr:uid="{00000000-0005-0000-0000-000016000000}"/>
    <cellStyle name="Hyperlink" xfId="3" builtinId="8"/>
    <cellStyle name="Hyperlink 2" xfId="29" xr:uid="{00000000-0005-0000-0000-000018000000}"/>
    <cellStyle name="Input [yellow]" xfId="30" xr:uid="{00000000-0005-0000-0000-000019000000}"/>
    <cellStyle name="Input Cells" xfId="31" xr:uid="{00000000-0005-0000-0000-00001A000000}"/>
    <cellStyle name="Normal" xfId="0" builtinId="0"/>
    <cellStyle name="Normal - Style1" xfId="32" xr:uid="{00000000-0005-0000-0000-00001C000000}"/>
    <cellStyle name="Normal 2" xfId="2" xr:uid="{00000000-0005-0000-0000-00001D000000}"/>
    <cellStyle name="Normal 3" xfId="33" xr:uid="{00000000-0005-0000-0000-00001E000000}"/>
    <cellStyle name="Normal_Camden Office Building 6-15-07a" xfId="1" xr:uid="{00000000-0005-0000-0000-00001F000000}"/>
    <cellStyle name="Number (0)" xfId="34" xr:uid="{00000000-0005-0000-0000-000020000000}"/>
    <cellStyle name="Percent (0)" xfId="35" xr:uid="{00000000-0005-0000-0000-000021000000}"/>
    <cellStyle name="Percent (1)" xfId="36" xr:uid="{00000000-0005-0000-0000-000022000000}"/>
    <cellStyle name="Percent (2)" xfId="37" xr:uid="{00000000-0005-0000-0000-000023000000}"/>
    <cellStyle name="Percent [2]" xfId="38" xr:uid="{00000000-0005-0000-0000-000024000000}"/>
    <cellStyle name="Percent 2" xfId="4" xr:uid="{00000000-0005-0000-0000-000025000000}"/>
    <cellStyle name="Percent 3" xfId="8" xr:uid="{00000000-0005-0000-0000-000026000000}"/>
    <cellStyle name="RevList" xfId="39" xr:uid="{00000000-0005-0000-0000-000027000000}"/>
    <cellStyle name="Right Margin" xfId="40" xr:uid="{00000000-0005-0000-0000-000028000000}"/>
    <cellStyle name="Subtotal" xfId="41" xr:uid="{00000000-0005-0000-0000-000029000000}"/>
    <cellStyle name="Top Line" xfId="42" xr:uid="{00000000-0005-0000-0000-00002A000000}"/>
  </cellStyles>
  <dxfs count="0"/>
  <tableStyles count="0" defaultTableStyle="TableStyleMedium9" defaultPivotStyle="PivotStyleLight16"/>
  <colors>
    <mruColors>
      <color rgb="FFC9EE76"/>
      <color rgb="FFD8F39B"/>
      <color rgb="FFECF9CF"/>
      <color rgb="FF79A51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haredStrings" Target="sharedStrings.xml"/><Relationship Id="rId10" Type="http://schemas.openxmlformats.org/officeDocument/2006/relationships/externalLink" Target="externalLinks/externalLink8.xml"/><Relationship Id="rId19" Type="http://schemas.openxmlformats.org/officeDocument/2006/relationships/customXml" Target="../customXml/item3.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1\MLestuk\RBH%20-%20ERG%20&amp;%20HUB\DOCUME~1\Gerald\LOCALS~1\Temp\Clients2\Thompson\FtMeade\Fort%20Meade%20Final%20CDMP%20Pro%20Forma%20Revision%208-15-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S01\DOCUME~1\JEDIDI~1\LOCALS~1\Temp\Domino%20Web%20Access\Residentail%20Componen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snyc021\Privshare\leasing\China%20Center\Financial%20Analysis%20-%20RPC%20Winter%202006\PROJECT%20BUDGET\Development%20Budget%20-%2006.09.02%20(Specific%20Build%20Out%20and%20Associated%20Design)(H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01\WINDOWS\Desktop\2002%20achievementsUS%20-%20AL%20Revise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01\Port%20Authority\Financial%20Analysis\Retail%20Model\Modified%20Retail%20Model%20Alt.%20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S01\DOCUME~1\JEDIDI~1\LOCALS~1\Temp\Domino%20Web%20Access\WTC\Freedom%20Tower%20Spire\Retail%20Scenario%20%231%20A%20(12.14.04)%20PI%20Adds%20--%20Reformatted%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S01\JLL\Clients\Atlantic%20Mutual\Sale%20-%20Leaseback%20Models%20-%20Sept%2029%20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S01\DOCUME~1\JEDIDI~1\LOCALS~1\Temp\Domino%20Web%20Access\CMPC%20CDMP\Army%20Northeast%20-%20Pro%20Forma%201-27%20w%20DS%20Reserv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ID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S01\INV\PROPERTY\Regency%20Park\Marketing\Financial\Excel\Cash%20Flows\RPC%202.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
      <sheetName val="Index"/>
      <sheetName val="Fin Sum"/>
      <sheetName val="Development Budget"/>
      <sheetName val="Proforma 1-10"/>
      <sheetName val="Proforma 11-50"/>
      <sheetName val="Const Phase"/>
      <sheetName val="Const Bud"/>
      <sheetName val="Drawdown"/>
      <sheetName val="Debt Analysis"/>
      <sheetName val="Amortization Schedule"/>
      <sheetName val="Invest Eqty"/>
      <sheetName val="Utility Reserve"/>
      <sheetName val="Enviromental Reserve"/>
      <sheetName val="Operating Deficit Reserve"/>
      <sheetName val="Capital Reserve"/>
      <sheetName val="Residual Reserve"/>
      <sheetName val="Property Insurance"/>
      <sheetName val="PrTranMeade"/>
      <sheetName val="Tax Analysis"/>
      <sheetName val="Annual Project Cash Flow"/>
      <sheetName val="Project Sources and Uses"/>
      <sheetName val="2002 Operating Budget"/>
      <sheetName val="Proj Sum"/>
      <sheetName val="Business Terms Analysis"/>
      <sheetName val="Final Position"/>
      <sheetName val="COLA Analysis"/>
      <sheetName val="Profroma 01-12 COLA FY02"/>
      <sheetName val="Proforma 01-12 COLA FY02-03"/>
      <sheetName val="ProForma 01-12 COLA FY02-04"/>
      <sheetName val="Proforma 01-12 w COLA Plus"/>
      <sheetName val="Const Scheme"/>
      <sheetName val="Unit Production"/>
      <sheetName val="Flow of Funds"/>
      <sheetName val="COLA PLus Reserve"/>
      <sheetName val="2nd Generation"/>
      <sheetName val="Revenue"/>
      <sheetName val="Caps Exp"/>
      <sheetName val="Depreciation"/>
      <sheetName val="Chart1"/>
      <sheetName val="Sewer &amp; Water"/>
      <sheetName val="Util Informatio"/>
      <sheetName val="GIC Ivest Data"/>
      <sheetName val="Ft. Meade"/>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CF"/>
      <sheetName val="Assumptions"/>
      <sheetName val="Key Import"/>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heetName val="Area Budget Final"/>
      <sheetName val="Design Cost Analysis"/>
      <sheetName val="Blocking and Stacking Diagram"/>
      <sheetName val="term sheet criteria"/>
      <sheetName val="Building Lobby"/>
      <sheetName val="China Club"/>
      <sheetName val="CC Reception"/>
      <sheetName val="Travel Center"/>
      <sheetName val="Conference Center"/>
      <sheetName val="Serviced Office"/>
      <sheetName val="CC Admin"/>
      <sheetName val="Incubator Space 1"/>
      <sheetName val="Incubator Space 2"/>
      <sheetName val="Other Indirect Soft Costs"/>
      <sheetName val="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stment Sales"/>
      <sheetName val="Sales Summary"/>
      <sheetName val="Advisory"/>
      <sheetName val="Advisory Summary"/>
      <sheetName val="#REF"/>
      <sheetName val="input_assumptions"/>
      <sheetName val="COVER_PAGE"/>
      <sheetName val="Historicals"/>
      <sheetName val="2002 achievementsUS - AL Revise"/>
      <sheetName val="2002"/>
      <sheetName val="Summary 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Lease Valuation"/>
      <sheetName val="Square Footage"/>
      <sheetName val="Oct 23 Totals"/>
      <sheetName val="Rents"/>
      <sheetName val="PercentRent"/>
      <sheetName val="Capital Costs"/>
      <sheetName val="Financing"/>
      <sheetName val="Amort Table"/>
      <sheetName val="Initial Rent"/>
      <sheetName val="Rent Roll Selections"/>
      <sheetName val="WorkTables"/>
      <sheetName val="Alt B - Retail"/>
      <sheetName val="Site OPEX"/>
      <sheetName val="Top 10 Occupancy Costs"/>
      <sheetName val="Sales"/>
      <sheetName val="2000 Financial Assumptions"/>
      <sheetName val="Dec 15 Adjusted"/>
      <sheetName val="CAM"/>
      <sheetName val="CAM Junk"/>
      <sheetName val="Use Parameters Junk"/>
      <sheetName val="GLA Old"/>
    </sheetNames>
    <sheetDataSet>
      <sheetData sheetId="0" refreshError="1"/>
      <sheetData sheetId="1"/>
      <sheetData sheetId="2"/>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stions"/>
      <sheetName val="Rent Comparison"/>
      <sheetName val="Overview"/>
      <sheetName val="Valuation Summary"/>
      <sheetName val="Summary"/>
      <sheetName val="Key Assump"/>
      <sheetName val="Insurance"/>
      <sheetName val="Inputs"/>
      <sheetName val="Output Summary"/>
      <sheetName val="Lease Valuation"/>
      <sheetName val="D_GLA_Sum"/>
      <sheetName val="Scheme_D_Rents"/>
      <sheetName val="Other_Inc_Exp"/>
      <sheetName val="VacancyAllowance"/>
      <sheetName val="GLA Yrly"/>
      <sheetName val="WorkTables"/>
      <sheetName val="Leaseup_Schdl"/>
      <sheetName val="E_GLA_Sum"/>
      <sheetName val="May_04_Scnrio_Ttls"/>
      <sheetName val="Rent_Schdl"/>
      <sheetName val="Scheme_E_Rents"/>
      <sheetName val="Time Sched"/>
      <sheetName val="Ground Rent"/>
      <sheetName val=" RE tax(2)"/>
      <sheetName val="RE tax"/>
      <sheetName val="PilotSiteOpex"/>
      <sheetName val="Capital Costs"/>
      <sheetName val="Financing"/>
      <sheetName val="Realloc infra"/>
      <sheetName val="Realloc infra (2)"/>
      <sheetName val="Leaseup_Schdl_by_Level"/>
      <sheetName val="PCP Sched"/>
      <sheetName val="Leaseup_End_Yr"/>
      <sheetName val="PercentRent"/>
      <sheetName val="Amort Table"/>
      <sheetName val="Additional Info -&gt;"/>
      <sheetName val="Rent Roll Selections"/>
      <sheetName val="Top 10 Occupancy Costs"/>
      <sheetName val="Sales"/>
      <sheetName val="2000 Financial Assumptions"/>
      <sheetName val="Dec 15 Adjusted"/>
      <sheetName val="Scenario_Values"/>
      <sheetName val="Charts"/>
      <sheetName val="Chart_Data"/>
      <sheetName val="GRA_Scenarios"/>
      <sheetName val="Unused - Rent"/>
      <sheetName val="CAM"/>
      <sheetName val="CAM Junk"/>
      <sheetName val="Use Parameters Junk"/>
      <sheetName val="GLA Ol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ssumptions"/>
      <sheetName val="Analysis"/>
      <sheetName val="Amort. Table - Current Loan"/>
      <sheetName val="Amort. Table - Refi Loan"/>
      <sheetName val="GAAP Comparison - Pre-Gain"/>
      <sheetName val="GAAP Comparison - Total (Gain)"/>
      <sheetName val="Graph - NPV (Pre-tax)"/>
      <sheetName val="Graph - NPV (After-tax)"/>
      <sheetName val="Graph - GAAP (Before Gain)"/>
      <sheetName val="Graph - GAAP (After Gain)"/>
      <sheetName val="Residual Value"/>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ExecSum"/>
      <sheetName val="Index"/>
      <sheetName val="Sheet1"/>
      <sheetName val="B-Assump"/>
      <sheetName val="Charts&amp;Graphs"/>
      <sheetName val="C-Sensitivity"/>
      <sheetName val="C-Metrics"/>
      <sheetName val="Sheet2"/>
      <sheetName val="E-BAH"/>
      <sheetName val="Lender PF"/>
      <sheetName val="Lender S&amp;U"/>
      <sheetName val="BAH With Phasing"/>
      <sheetName val="H-SourceComb"/>
      <sheetName val="RevExp Comb"/>
      <sheetName val="D1-RevExpCar"/>
      <sheetName val="F1-ExpCar"/>
      <sheetName val="Sheet3"/>
      <sheetName val="DS Reserve"/>
      <sheetName val="G1-DevBudCar"/>
      <sheetName val="J1-PhasingCar"/>
      <sheetName val="D2-RevExpMon"/>
      <sheetName val="F2-ExpMon"/>
      <sheetName val="G2-DevBudMon"/>
      <sheetName val="J2-PhasingMon"/>
      <sheetName val="D3-RevExpPic"/>
      <sheetName val="F3-ExpPic"/>
      <sheetName val="G3-DevBudPic"/>
      <sheetName val="J3-PhasingPic"/>
      <sheetName val="I-CapReinv"/>
      <sheetName val="I1-ChristmasTree"/>
      <sheetName val="K-Equity"/>
      <sheetName val="Development Staffing"/>
      <sheetName val="Y-TransBudget"/>
      <sheetName val="Y1-IDP Staffing"/>
      <sheetName val="Y2-TransBudget-Army Format"/>
      <sheetName val="Z-Ref"/>
      <sheetName val="BR Edi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Spec"/>
      <sheetName val="RPT_IDA"/>
      <sheetName val="Rental_Spec"/>
      <sheetName val="Rental_IDA"/>
      <sheetName val="Budget"/>
      <sheetName val="Assumptions"/>
      <sheetName val="Amort Sched"/>
      <sheetName val="Amort Lookup"/>
    </sheetNames>
    <sheetDataSet>
      <sheetData sheetId="0"/>
      <sheetData sheetId="1"/>
      <sheetData sheetId="2"/>
      <sheetData sheetId="3"/>
      <sheetData sheetId="4"/>
      <sheetData sheetId="5" refreshError="1"/>
      <sheetData sheetId="6"/>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Yield Analysis"/>
      <sheetName val="Base Case"/>
      <sheetName val="ConsolidatedCF"/>
      <sheetName val="Assumptions"/>
      <sheetName val="Cont-Spec Income"/>
      <sheetName val="Expiration"/>
      <sheetName val="Key Import"/>
      <sheetName val="Data1"/>
      <sheetName val="Data2"/>
      <sheetName val="Amort Worksheet"/>
      <sheetName val="Module1"/>
      <sheetName val="Module3"/>
      <sheetName val="Module2"/>
    </sheetNames>
    <sheetDataSet>
      <sheetData sheetId="0"/>
      <sheetData sheetId="1"/>
      <sheetData sheetId="2" refreshError="1"/>
      <sheetData sheetId="3"/>
      <sheetData sheetId="4"/>
      <sheetData sheetId="5"/>
      <sheetData sheetId="6"/>
      <sheetData sheetId="7"/>
      <sheetData sheetId="8"/>
      <sheetData sheetId="9"/>
      <sheetData sheetId="10"/>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309"/>
  <sheetViews>
    <sheetView tabSelected="1" view="pageBreakPreview" topLeftCell="D11" zoomScaleSheetLayoutView="100" workbookViewId="0">
      <selection activeCell="E95" sqref="E95"/>
    </sheetView>
  </sheetViews>
  <sheetFormatPr defaultColWidth="12.453125" defaultRowHeight="13"/>
  <cols>
    <col min="1" max="1" width="4.54296875" style="142" customWidth="1"/>
    <col min="2" max="2" width="5.54296875" style="143" customWidth="1"/>
    <col min="3" max="3" width="0.81640625" style="144" customWidth="1"/>
    <col min="4" max="4" width="60.54296875" style="144" customWidth="1"/>
    <col min="5" max="5" width="16.26953125" style="21" customWidth="1"/>
    <col min="6" max="6" width="12.453125" style="22" customWidth="1"/>
    <col min="7" max="7" width="18.54296875" style="129" customWidth="1"/>
    <col min="8" max="8" width="18.54296875" style="22" customWidth="1"/>
    <col min="9" max="9" width="2.1796875" style="22" customWidth="1"/>
    <col min="10" max="10" width="18.1796875" style="22" customWidth="1"/>
    <col min="11" max="12" width="18.1796875" style="11" customWidth="1"/>
    <col min="13" max="13" width="19" style="11" hidden="1" customWidth="1"/>
    <col min="14" max="14" width="12.453125" style="11" hidden="1" customWidth="1"/>
    <col min="15" max="15" width="4.7265625" style="11" customWidth="1"/>
    <col min="16" max="16" width="12.453125" style="11" customWidth="1"/>
    <col min="17" max="17" width="15" style="11" customWidth="1"/>
    <col min="18" max="18" width="16.26953125" style="11" customWidth="1"/>
    <col min="19" max="16384" width="12.453125" style="11"/>
  </cols>
  <sheetData>
    <row r="1" spans="1:14" s="9" customFormat="1" ht="12" customHeight="1">
      <c r="A1" s="6"/>
      <c r="B1" s="6"/>
      <c r="C1" s="7"/>
      <c r="D1" s="7"/>
      <c r="E1" s="7"/>
      <c r="F1" s="7"/>
      <c r="G1" s="7"/>
      <c r="H1" s="7"/>
      <c r="I1" s="7"/>
      <c r="J1" s="7"/>
      <c r="K1" s="7"/>
      <c r="L1" s="8" t="s">
        <v>0</v>
      </c>
    </row>
    <row r="2" spans="1:14" s="9" customFormat="1" ht="18" customHeight="1">
      <c r="A2" s="200" t="s">
        <v>1</v>
      </c>
      <c r="B2" s="200"/>
      <c r="C2" s="200"/>
      <c r="D2" s="200"/>
      <c r="E2" s="200"/>
      <c r="F2" s="200"/>
      <c r="G2" s="200"/>
      <c r="H2" s="200"/>
      <c r="I2" s="200"/>
      <c r="J2" s="200"/>
      <c r="K2" s="200"/>
      <c r="L2" s="200"/>
    </row>
    <row r="3" spans="1:14" s="9" customFormat="1" ht="18" customHeight="1">
      <c r="A3" s="200" t="s">
        <v>2</v>
      </c>
      <c r="B3" s="200"/>
      <c r="C3" s="200"/>
      <c r="D3" s="200"/>
      <c r="E3" s="200"/>
      <c r="F3" s="200"/>
      <c r="G3" s="200"/>
      <c r="H3" s="200"/>
      <c r="I3" s="200"/>
      <c r="J3" s="200"/>
      <c r="K3" s="200"/>
      <c r="L3" s="200"/>
    </row>
    <row r="4" spans="1:14" ht="16.899999999999999" customHeight="1">
      <c r="A4" s="12"/>
      <c r="B4" s="12"/>
      <c r="C4" s="10"/>
      <c r="D4" s="10"/>
      <c r="E4" s="10"/>
      <c r="F4" s="10"/>
      <c r="G4" s="10"/>
      <c r="H4" s="10"/>
      <c r="I4" s="10"/>
      <c r="J4" s="10"/>
      <c r="K4" s="10"/>
    </row>
    <row r="5" spans="1:14" ht="16" customHeight="1">
      <c r="A5" s="198" t="s">
        <v>3</v>
      </c>
      <c r="B5" s="198"/>
      <c r="C5" s="198"/>
      <c r="D5" s="201"/>
      <c r="E5" s="201"/>
      <c r="F5" s="201"/>
      <c r="G5" s="201"/>
      <c r="H5" s="201"/>
      <c r="I5" s="13"/>
      <c r="J5" s="14" t="s">
        <v>4</v>
      </c>
      <c r="K5" s="203"/>
      <c r="L5" s="203"/>
    </row>
    <row r="6" spans="1:14" ht="16" customHeight="1" thickBot="1">
      <c r="A6" s="198" t="s">
        <v>5</v>
      </c>
      <c r="B6" s="198"/>
      <c r="C6" s="198"/>
      <c r="D6" s="202"/>
      <c r="E6" s="202"/>
      <c r="F6" s="202"/>
      <c r="G6" s="202"/>
      <c r="H6" s="202"/>
      <c r="I6" s="13"/>
      <c r="J6" s="13"/>
    </row>
    <row r="7" spans="1:14" ht="13.9" customHeight="1" thickBot="1">
      <c r="A7" s="15"/>
      <c r="B7" s="15"/>
      <c r="C7" s="15"/>
      <c r="D7" s="16"/>
      <c r="E7" s="17"/>
      <c r="F7" s="17"/>
      <c r="G7" s="17"/>
      <c r="H7" s="17"/>
      <c r="I7" s="17"/>
      <c r="J7" s="192" t="s">
        <v>6</v>
      </c>
      <c r="K7" s="193"/>
      <c r="L7" s="148"/>
      <c r="M7" s="11" t="s">
        <v>7</v>
      </c>
    </row>
    <row r="8" spans="1:14" ht="13.9" customHeight="1" thickBot="1">
      <c r="A8" s="15"/>
      <c r="B8" s="15"/>
      <c r="C8" s="15"/>
      <c r="D8" s="204" t="s">
        <v>8</v>
      </c>
      <c r="E8" s="18"/>
      <c r="F8" s="18"/>
      <c r="G8" s="19" t="s">
        <v>9</v>
      </c>
      <c r="H8" s="146"/>
      <c r="I8" s="18"/>
      <c r="J8" s="194"/>
      <c r="K8" s="195"/>
      <c r="L8" s="20"/>
      <c r="M8" s="11" t="s">
        <v>10</v>
      </c>
      <c r="N8" s="11" t="s">
        <v>11</v>
      </c>
    </row>
    <row r="9" spans="1:14" ht="13.9" customHeight="1" thickBot="1">
      <c r="A9" s="199"/>
      <c r="B9" s="199"/>
      <c r="C9" s="199"/>
      <c r="D9" s="205"/>
      <c r="G9" s="19" t="s">
        <v>12</v>
      </c>
      <c r="H9" s="147"/>
      <c r="I9" s="23"/>
      <c r="J9" s="196"/>
      <c r="K9" s="197"/>
      <c r="L9" s="24"/>
      <c r="N9" s="11" t="s">
        <v>13</v>
      </c>
    </row>
    <row r="10" spans="1:14" ht="13.9" customHeight="1">
      <c r="A10" s="25"/>
      <c r="B10" s="25"/>
      <c r="C10" s="25"/>
      <c r="D10" s="206"/>
      <c r="E10" s="26"/>
      <c r="F10" s="26"/>
      <c r="G10" s="26"/>
      <c r="H10" s="23"/>
      <c r="I10" s="23"/>
      <c r="J10" s="23"/>
      <c r="N10" s="11" t="s">
        <v>14</v>
      </c>
    </row>
    <row r="11" spans="1:14" ht="14.15" customHeight="1">
      <c r="A11" s="19"/>
      <c r="B11" s="27"/>
      <c r="C11" s="28"/>
      <c r="D11" s="23"/>
      <c r="E11" s="29"/>
      <c r="F11" s="30"/>
      <c r="G11" s="31"/>
      <c r="H11" s="32"/>
      <c r="I11" s="32"/>
      <c r="J11" s="33" t="s">
        <v>15</v>
      </c>
      <c r="K11" s="33"/>
      <c r="L11" s="33"/>
    </row>
    <row r="12" spans="1:14" ht="14.15" customHeight="1">
      <c r="A12" s="19"/>
      <c r="B12" s="27"/>
      <c r="C12" s="28"/>
      <c r="D12" s="34" t="s">
        <v>16</v>
      </c>
      <c r="E12" s="183" t="s">
        <v>17</v>
      </c>
      <c r="F12" s="35"/>
      <c r="G12" s="35" t="s">
        <v>18</v>
      </c>
      <c r="H12" s="35" t="s">
        <v>19</v>
      </c>
      <c r="I12" s="36"/>
      <c r="J12" s="35" t="s">
        <v>11</v>
      </c>
      <c r="K12" s="35" t="s">
        <v>13</v>
      </c>
      <c r="L12" s="35" t="s">
        <v>14</v>
      </c>
    </row>
    <row r="13" spans="1:14" ht="12.65" customHeight="1">
      <c r="A13" s="19"/>
      <c r="B13" s="27"/>
      <c r="C13" s="28"/>
      <c r="D13" s="23"/>
      <c r="E13" s="182"/>
      <c r="F13" s="37"/>
      <c r="G13" s="38"/>
      <c r="H13" s="32"/>
      <c r="I13" s="32"/>
      <c r="J13" s="32"/>
    </row>
    <row r="14" spans="1:14" s="47" customFormat="1" ht="16.149999999999999" customHeight="1">
      <c r="A14" s="19" t="s">
        <v>20</v>
      </c>
      <c r="B14" s="27"/>
      <c r="C14" s="39"/>
      <c r="D14" s="40" t="s">
        <v>21</v>
      </c>
      <c r="E14" s="41"/>
      <c r="F14" s="42"/>
      <c r="G14" s="43"/>
      <c r="H14" s="44"/>
      <c r="I14" s="45"/>
      <c r="J14" s="46"/>
      <c r="K14" s="46"/>
      <c r="L14" s="46"/>
    </row>
    <row r="15" spans="1:14" ht="12" customHeight="1">
      <c r="A15" s="19"/>
      <c r="B15" s="27">
        <v>1</v>
      </c>
      <c r="C15" s="39"/>
      <c r="D15" s="48" t="s">
        <v>22</v>
      </c>
      <c r="E15" s="1"/>
      <c r="F15" s="49"/>
      <c r="G15" s="149"/>
      <c r="H15" s="149"/>
      <c r="I15" s="50"/>
      <c r="J15" s="51">
        <f t="shared" ref="J15:J20" si="0">IF(E15="Hard",G15,IF(E15="soft",0,0))</f>
        <v>0</v>
      </c>
      <c r="K15" s="51">
        <f t="shared" ref="K15:K20" si="1">IF(E15="soft",G15,IF(E15="hard",0,0))</f>
        <v>0</v>
      </c>
      <c r="L15" s="51">
        <f t="shared" ref="L15:L20" si="2">IF(E15="other",G15,IF(E15="hard",0,0))</f>
        <v>0</v>
      </c>
    </row>
    <row r="16" spans="1:14" ht="12" customHeight="1">
      <c r="A16" s="19"/>
      <c r="B16" s="27">
        <f>+B15+1</f>
        <v>2</v>
      </c>
      <c r="C16" s="39"/>
      <c r="D16" s="48" t="s">
        <v>23</v>
      </c>
      <c r="E16" s="1"/>
      <c r="F16" s="52"/>
      <c r="G16" s="150"/>
      <c r="H16" s="149"/>
      <c r="I16" s="53"/>
      <c r="J16" s="51">
        <f t="shared" si="0"/>
        <v>0</v>
      </c>
      <c r="K16" s="51">
        <f t="shared" si="1"/>
        <v>0</v>
      </c>
      <c r="L16" s="51">
        <f t="shared" si="2"/>
        <v>0</v>
      </c>
    </row>
    <row r="17" spans="1:12" ht="12" customHeight="1">
      <c r="A17" s="19"/>
      <c r="B17" s="27">
        <f t="shared" ref="B17:B20" si="3">+B16+1</f>
        <v>3</v>
      </c>
      <c r="C17" s="39"/>
      <c r="D17" s="48" t="s">
        <v>24</v>
      </c>
      <c r="E17" s="1"/>
      <c r="F17" s="52"/>
      <c r="G17" s="150"/>
      <c r="H17" s="149"/>
      <c r="I17" s="53"/>
      <c r="J17" s="51">
        <f t="shared" si="0"/>
        <v>0</v>
      </c>
      <c r="K17" s="51">
        <f t="shared" si="1"/>
        <v>0</v>
      </c>
      <c r="L17" s="51">
        <f t="shared" si="2"/>
        <v>0</v>
      </c>
    </row>
    <row r="18" spans="1:12" ht="14.15" customHeight="1">
      <c r="A18" s="19"/>
      <c r="B18" s="27">
        <f t="shared" si="3"/>
        <v>4</v>
      </c>
      <c r="C18" s="39"/>
      <c r="D18" s="48" t="s">
        <v>25</v>
      </c>
      <c r="E18" s="1"/>
      <c r="F18" s="54"/>
      <c r="G18" s="150"/>
      <c r="H18" s="149"/>
      <c r="I18" s="53"/>
      <c r="J18" s="51">
        <f t="shared" si="0"/>
        <v>0</v>
      </c>
      <c r="K18" s="51">
        <f t="shared" si="1"/>
        <v>0</v>
      </c>
      <c r="L18" s="51">
        <f t="shared" si="2"/>
        <v>0</v>
      </c>
    </row>
    <row r="19" spans="1:12" ht="14.15" customHeight="1">
      <c r="A19" s="19"/>
      <c r="B19" s="27">
        <f t="shared" si="3"/>
        <v>5</v>
      </c>
      <c r="C19" s="39"/>
      <c r="D19" s="48" t="s">
        <v>26</v>
      </c>
      <c r="E19" s="1"/>
      <c r="F19" s="54"/>
      <c r="G19" s="150"/>
      <c r="H19" s="149"/>
      <c r="I19" s="53"/>
      <c r="J19" s="51">
        <f t="shared" si="0"/>
        <v>0</v>
      </c>
      <c r="K19" s="51">
        <f t="shared" si="1"/>
        <v>0</v>
      </c>
      <c r="L19" s="51">
        <f t="shared" si="2"/>
        <v>0</v>
      </c>
    </row>
    <row r="20" spans="1:12" ht="14.15" customHeight="1" thickBot="1">
      <c r="A20" s="19"/>
      <c r="B20" s="27">
        <f t="shared" si="3"/>
        <v>6</v>
      </c>
      <c r="C20" s="39"/>
      <c r="D20" s="55" t="s">
        <v>27</v>
      </c>
      <c r="E20" s="2"/>
      <c r="F20" s="56"/>
      <c r="G20" s="151"/>
      <c r="H20" s="152"/>
      <c r="I20" s="53"/>
      <c r="J20" s="51">
        <f t="shared" si="0"/>
        <v>0</v>
      </c>
      <c r="K20" s="51">
        <f t="shared" si="1"/>
        <v>0</v>
      </c>
      <c r="L20" s="51">
        <f t="shared" si="2"/>
        <v>0</v>
      </c>
    </row>
    <row r="21" spans="1:12" s="47" customFormat="1" ht="14.15" customHeight="1" thickTop="1">
      <c r="A21" s="19"/>
      <c r="B21" s="27"/>
      <c r="C21" s="39"/>
      <c r="D21" s="19" t="s">
        <v>28</v>
      </c>
      <c r="E21" s="36"/>
      <c r="F21" s="57"/>
      <c r="G21" s="58">
        <f>SUM(G15:G20)</f>
        <v>0</v>
      </c>
      <c r="H21" s="59">
        <f>SUM(H15:H20)</f>
        <v>0</v>
      </c>
      <c r="I21" s="60"/>
      <c r="J21" s="60"/>
    </row>
    <row r="22" spans="1:12" ht="14.15" customHeight="1">
      <c r="A22" s="19"/>
      <c r="B22" s="27"/>
      <c r="C22" s="39"/>
      <c r="D22" s="28"/>
      <c r="E22" s="61"/>
      <c r="F22" s="52"/>
      <c r="G22" s="62"/>
      <c r="H22" s="53"/>
      <c r="I22" s="53"/>
      <c r="J22" s="53"/>
    </row>
    <row r="23" spans="1:12" ht="14.15" customHeight="1">
      <c r="A23" s="19" t="s">
        <v>29</v>
      </c>
      <c r="B23" s="27"/>
      <c r="C23" s="39"/>
      <c r="D23" s="40" t="s">
        <v>30</v>
      </c>
      <c r="E23" s="63"/>
      <c r="F23" s="64"/>
      <c r="G23" s="65"/>
      <c r="H23" s="46"/>
      <c r="I23" s="53"/>
      <c r="J23" s="46"/>
      <c r="K23" s="46"/>
      <c r="L23" s="46"/>
    </row>
    <row r="24" spans="1:12" ht="14.15" customHeight="1">
      <c r="A24" s="19"/>
      <c r="B24" s="27">
        <v>1</v>
      </c>
      <c r="C24" s="39"/>
      <c r="D24" s="48" t="s">
        <v>31</v>
      </c>
      <c r="E24" s="1"/>
      <c r="F24" s="52"/>
      <c r="G24" s="150"/>
      <c r="H24" s="149"/>
      <c r="I24" s="53"/>
      <c r="J24" s="51">
        <f>IF(E24="Hard",G24,IF(E24="soft",0,0))</f>
        <v>0</v>
      </c>
      <c r="K24" s="51">
        <f>IF(E24="soft",G24,IF(E24="hard",0,0))</f>
        <v>0</v>
      </c>
      <c r="L24" s="51">
        <f>IF(E24="other",G24,IF(E24="hard",0,0))</f>
        <v>0</v>
      </c>
    </row>
    <row r="25" spans="1:12" ht="14.15" customHeight="1">
      <c r="A25" s="19"/>
      <c r="B25" s="27">
        <f>+B24+1</f>
        <v>2</v>
      </c>
      <c r="C25" s="39"/>
      <c r="D25" s="48" t="s">
        <v>32</v>
      </c>
      <c r="E25" s="1"/>
      <c r="F25" s="52"/>
      <c r="G25" s="150"/>
      <c r="H25" s="149"/>
      <c r="I25" s="53"/>
      <c r="J25" s="51">
        <f>IF(E25="Hard",G25,IF(E25="soft",0,0))</f>
        <v>0</v>
      </c>
      <c r="K25" s="51">
        <f>IF(E25="soft",G25,IF(E25="hard",0,0))</f>
        <v>0</v>
      </c>
      <c r="L25" s="51">
        <f>IF(E25="other",G25,IF(E25="hard",0,0))</f>
        <v>0</v>
      </c>
    </row>
    <row r="26" spans="1:12" ht="14.15" customHeight="1">
      <c r="A26" s="19"/>
      <c r="B26" s="27">
        <f t="shared" ref="B26:B34" si="4">+B25+1</f>
        <v>3</v>
      </c>
      <c r="C26" s="39"/>
      <c r="D26" s="48" t="s">
        <v>33</v>
      </c>
      <c r="E26" s="1"/>
      <c r="F26" s="52"/>
      <c r="G26" s="150"/>
      <c r="H26" s="149"/>
      <c r="I26" s="53"/>
      <c r="J26" s="51">
        <f>IF(E26="Hard",G26,IF(E26="soft",0,0))</f>
        <v>0</v>
      </c>
      <c r="K26" s="51">
        <f>IF(E26="soft",G26,IF(E26="hard",0,0))</f>
        <v>0</v>
      </c>
      <c r="L26" s="51">
        <f>IF(E26="other",G26,IF(E26="hard",0,0))</f>
        <v>0</v>
      </c>
    </row>
    <row r="27" spans="1:12" ht="14.15" customHeight="1">
      <c r="A27" s="19"/>
      <c r="B27" s="27"/>
      <c r="C27" s="39"/>
      <c r="D27" s="48" t="s">
        <v>34</v>
      </c>
      <c r="E27" s="66"/>
      <c r="F27" s="52"/>
      <c r="G27" s="67"/>
      <c r="H27" s="68"/>
      <c r="I27" s="53"/>
      <c r="J27" s="53"/>
      <c r="K27" s="53">
        <f t="shared" ref="K27" si="5">IF($E27="hard",$H27,IF($E27="ineligible",0,0))</f>
        <v>0</v>
      </c>
      <c r="L27" s="53"/>
    </row>
    <row r="28" spans="1:12" ht="14.15" customHeight="1">
      <c r="A28" s="19"/>
      <c r="B28" s="27">
        <f>+B26+1</f>
        <v>4</v>
      </c>
      <c r="C28" s="39"/>
      <c r="D28" s="69" t="s">
        <v>35</v>
      </c>
      <c r="E28" s="1"/>
      <c r="F28" s="52"/>
      <c r="G28" s="150"/>
      <c r="H28" s="149"/>
      <c r="I28" s="53"/>
      <c r="J28" s="51">
        <f t="shared" ref="J28:J34" si="6">IF(E28="Hard",G28,IF(E28="soft",0,0))</f>
        <v>0</v>
      </c>
      <c r="K28" s="51">
        <f t="shared" ref="K28:K34" si="7">IF(E28="soft",G28,IF(E28="hard",0,0))</f>
        <v>0</v>
      </c>
      <c r="L28" s="51">
        <f t="shared" ref="L28:L34" si="8">IF(E28="other",G28,IF(E28="hard",0,0))</f>
        <v>0</v>
      </c>
    </row>
    <row r="29" spans="1:12" ht="14.15" customHeight="1">
      <c r="A29" s="19"/>
      <c r="B29" s="27">
        <f t="shared" si="4"/>
        <v>5</v>
      </c>
      <c r="C29" s="39"/>
      <c r="D29" s="69" t="s">
        <v>36</v>
      </c>
      <c r="E29" s="1"/>
      <c r="F29" s="52"/>
      <c r="G29" s="150"/>
      <c r="H29" s="149"/>
      <c r="I29" s="53"/>
      <c r="J29" s="51">
        <f t="shared" si="6"/>
        <v>0</v>
      </c>
      <c r="K29" s="51">
        <f t="shared" si="7"/>
        <v>0</v>
      </c>
      <c r="L29" s="51">
        <f t="shared" si="8"/>
        <v>0</v>
      </c>
    </row>
    <row r="30" spans="1:12" ht="14.15" customHeight="1">
      <c r="A30" s="19"/>
      <c r="B30" s="27">
        <f t="shared" si="4"/>
        <v>6</v>
      </c>
      <c r="C30" s="39"/>
      <c r="D30" s="48" t="s">
        <v>37</v>
      </c>
      <c r="E30" s="1"/>
      <c r="F30" s="52"/>
      <c r="G30" s="150"/>
      <c r="H30" s="149"/>
      <c r="I30" s="53"/>
      <c r="J30" s="51">
        <f t="shared" si="6"/>
        <v>0</v>
      </c>
      <c r="K30" s="51">
        <f t="shared" si="7"/>
        <v>0</v>
      </c>
      <c r="L30" s="51">
        <f t="shared" si="8"/>
        <v>0</v>
      </c>
    </row>
    <row r="31" spans="1:12" ht="14.15" customHeight="1">
      <c r="A31" s="19"/>
      <c r="B31" s="27">
        <f t="shared" si="4"/>
        <v>7</v>
      </c>
      <c r="C31" s="39"/>
      <c r="D31" s="48" t="s">
        <v>38</v>
      </c>
      <c r="E31" s="1"/>
      <c r="F31" s="52"/>
      <c r="G31" s="150"/>
      <c r="H31" s="149"/>
      <c r="I31" s="53"/>
      <c r="J31" s="51">
        <f t="shared" si="6"/>
        <v>0</v>
      </c>
      <c r="K31" s="51">
        <f t="shared" si="7"/>
        <v>0</v>
      </c>
      <c r="L31" s="51">
        <f t="shared" si="8"/>
        <v>0</v>
      </c>
    </row>
    <row r="32" spans="1:12" ht="14.15" customHeight="1">
      <c r="A32" s="19"/>
      <c r="B32" s="27">
        <f t="shared" si="4"/>
        <v>8</v>
      </c>
      <c r="C32" s="39"/>
      <c r="D32" s="48" t="s">
        <v>39</v>
      </c>
      <c r="E32" s="1"/>
      <c r="F32" s="54"/>
      <c r="G32" s="150"/>
      <c r="H32" s="149"/>
      <c r="I32" s="53"/>
      <c r="J32" s="51">
        <f t="shared" si="6"/>
        <v>0</v>
      </c>
      <c r="K32" s="51">
        <f t="shared" si="7"/>
        <v>0</v>
      </c>
      <c r="L32" s="51">
        <f t="shared" si="8"/>
        <v>0</v>
      </c>
    </row>
    <row r="33" spans="1:12" ht="14.15" customHeight="1">
      <c r="A33" s="19"/>
      <c r="B33" s="27">
        <f t="shared" si="4"/>
        <v>9</v>
      </c>
      <c r="C33" s="39"/>
      <c r="D33" s="48" t="s">
        <v>40</v>
      </c>
      <c r="E33" s="1"/>
      <c r="F33" s="54"/>
      <c r="G33" s="150"/>
      <c r="H33" s="149"/>
      <c r="I33" s="53"/>
      <c r="J33" s="51">
        <f t="shared" si="6"/>
        <v>0</v>
      </c>
      <c r="K33" s="51">
        <f t="shared" si="7"/>
        <v>0</v>
      </c>
      <c r="L33" s="51">
        <f t="shared" si="8"/>
        <v>0</v>
      </c>
    </row>
    <row r="34" spans="1:12" ht="14.15" customHeight="1" thickBot="1">
      <c r="A34" s="19"/>
      <c r="B34" s="27">
        <f t="shared" si="4"/>
        <v>10</v>
      </c>
      <c r="C34" s="39"/>
      <c r="D34" s="55" t="s">
        <v>41</v>
      </c>
      <c r="E34" s="2"/>
      <c r="F34" s="56"/>
      <c r="G34" s="151"/>
      <c r="H34" s="152"/>
      <c r="I34" s="53"/>
      <c r="J34" s="51">
        <f t="shared" si="6"/>
        <v>0</v>
      </c>
      <c r="K34" s="51">
        <f t="shared" si="7"/>
        <v>0</v>
      </c>
      <c r="L34" s="51">
        <f t="shared" si="8"/>
        <v>0</v>
      </c>
    </row>
    <row r="35" spans="1:12" ht="14.15" customHeight="1" thickTop="1">
      <c r="A35" s="19"/>
      <c r="B35" s="27"/>
      <c r="C35" s="39"/>
      <c r="D35" s="19" t="s">
        <v>42</v>
      </c>
      <c r="E35" s="36"/>
      <c r="F35" s="70"/>
      <c r="G35" s="71">
        <f>SUM(G24:G34)</f>
        <v>0</v>
      </c>
      <c r="H35" s="59">
        <f>SUM(H24:H34)</f>
        <v>0</v>
      </c>
      <c r="I35" s="60"/>
      <c r="J35" s="60"/>
    </row>
    <row r="36" spans="1:12" s="47" customFormat="1" ht="14.15" customHeight="1">
      <c r="A36" s="19"/>
      <c r="B36" s="27"/>
      <c r="C36" s="39"/>
      <c r="D36" s="28"/>
      <c r="E36" s="61"/>
      <c r="F36" s="52"/>
      <c r="G36" s="62"/>
      <c r="H36" s="53"/>
      <c r="I36" s="53"/>
      <c r="J36" s="53"/>
    </row>
    <row r="37" spans="1:12" ht="14.15" customHeight="1">
      <c r="A37" s="19" t="s">
        <v>43</v>
      </c>
      <c r="B37" s="27"/>
      <c r="C37" s="39"/>
      <c r="D37" s="40" t="s">
        <v>44</v>
      </c>
      <c r="E37" s="63"/>
      <c r="F37" s="64"/>
      <c r="G37" s="65"/>
      <c r="H37" s="46"/>
      <c r="I37" s="53"/>
      <c r="J37" s="46"/>
      <c r="K37" s="46"/>
      <c r="L37" s="46"/>
    </row>
    <row r="38" spans="1:12" ht="14.15" customHeight="1">
      <c r="A38" s="19"/>
      <c r="B38" s="27">
        <v>1</v>
      </c>
      <c r="C38" s="39"/>
      <c r="D38" s="48" t="s">
        <v>45</v>
      </c>
      <c r="E38" s="1"/>
      <c r="F38" s="52"/>
      <c r="G38" s="150"/>
      <c r="H38" s="149"/>
      <c r="I38" s="53"/>
      <c r="J38" s="51">
        <f t="shared" ref="J38:J49" si="9">IF(E38="Hard",G38,IF(E38="soft",0,0))</f>
        <v>0</v>
      </c>
      <c r="K38" s="51">
        <f t="shared" ref="K38:K49" si="10">IF(E38="soft",G38,IF(E38="hard",0,0))</f>
        <v>0</v>
      </c>
      <c r="L38" s="51">
        <f t="shared" ref="L38:L49" si="11">IF(E38="other",G38,IF(E38="hard",0,0))</f>
        <v>0</v>
      </c>
    </row>
    <row r="39" spans="1:12" ht="14.15" customHeight="1">
      <c r="A39" s="19"/>
      <c r="B39" s="27">
        <f>+B38+1</f>
        <v>2</v>
      </c>
      <c r="C39" s="39"/>
      <c r="D39" s="48" t="s">
        <v>46</v>
      </c>
      <c r="E39" s="1"/>
      <c r="F39" s="52"/>
      <c r="G39" s="150"/>
      <c r="H39" s="149"/>
      <c r="I39" s="53"/>
      <c r="J39" s="51">
        <f t="shared" si="9"/>
        <v>0</v>
      </c>
      <c r="K39" s="51">
        <f t="shared" si="10"/>
        <v>0</v>
      </c>
      <c r="L39" s="51">
        <f t="shared" si="11"/>
        <v>0</v>
      </c>
    </row>
    <row r="40" spans="1:12" ht="14.15" customHeight="1">
      <c r="A40" s="19"/>
      <c r="B40" s="27">
        <f t="shared" ref="B40:B47" si="12">+B39+1</f>
        <v>3</v>
      </c>
      <c r="C40" s="39"/>
      <c r="D40" s="48" t="s">
        <v>47</v>
      </c>
      <c r="E40" s="1"/>
      <c r="F40" s="52"/>
      <c r="G40" s="150"/>
      <c r="H40" s="149"/>
      <c r="I40" s="53"/>
      <c r="J40" s="51">
        <f t="shared" si="9"/>
        <v>0</v>
      </c>
      <c r="K40" s="51">
        <f t="shared" si="10"/>
        <v>0</v>
      </c>
      <c r="L40" s="51">
        <f t="shared" si="11"/>
        <v>0</v>
      </c>
    </row>
    <row r="41" spans="1:12" ht="14.15" customHeight="1">
      <c r="A41" s="19"/>
      <c r="B41" s="27">
        <f t="shared" si="12"/>
        <v>4</v>
      </c>
      <c r="C41" s="39"/>
      <c r="D41" s="48" t="s">
        <v>48</v>
      </c>
      <c r="E41" s="1"/>
      <c r="F41" s="54"/>
      <c r="G41" s="150"/>
      <c r="H41" s="149"/>
      <c r="I41" s="53"/>
      <c r="J41" s="51">
        <f t="shared" si="9"/>
        <v>0</v>
      </c>
      <c r="K41" s="51">
        <f t="shared" si="10"/>
        <v>0</v>
      </c>
      <c r="L41" s="51">
        <f t="shared" si="11"/>
        <v>0</v>
      </c>
    </row>
    <row r="42" spans="1:12" ht="14.15" customHeight="1">
      <c r="A42" s="19"/>
      <c r="B42" s="27">
        <f t="shared" si="12"/>
        <v>5</v>
      </c>
      <c r="C42" s="39"/>
      <c r="D42" s="48" t="s">
        <v>49</v>
      </c>
      <c r="E42" s="1"/>
      <c r="F42" s="54"/>
      <c r="G42" s="150"/>
      <c r="H42" s="149"/>
      <c r="I42" s="53"/>
      <c r="J42" s="51">
        <f t="shared" si="9"/>
        <v>0</v>
      </c>
      <c r="K42" s="51">
        <f t="shared" si="10"/>
        <v>0</v>
      </c>
      <c r="L42" s="51">
        <f t="shared" si="11"/>
        <v>0</v>
      </c>
    </row>
    <row r="43" spans="1:12" ht="14.15" customHeight="1">
      <c r="A43" s="19"/>
      <c r="B43" s="27">
        <f t="shared" si="12"/>
        <v>6</v>
      </c>
      <c r="C43" s="39"/>
      <c r="D43" s="48" t="s">
        <v>50</v>
      </c>
      <c r="E43" s="1"/>
      <c r="F43" s="54"/>
      <c r="G43" s="150"/>
      <c r="H43" s="149"/>
      <c r="I43" s="53"/>
      <c r="J43" s="51">
        <f t="shared" si="9"/>
        <v>0</v>
      </c>
      <c r="K43" s="51">
        <f t="shared" si="10"/>
        <v>0</v>
      </c>
      <c r="L43" s="51">
        <f t="shared" si="11"/>
        <v>0</v>
      </c>
    </row>
    <row r="44" spans="1:12" ht="14.15" customHeight="1">
      <c r="A44" s="19"/>
      <c r="B44" s="27">
        <f t="shared" si="12"/>
        <v>7</v>
      </c>
      <c r="C44" s="39"/>
      <c r="D44" s="48" t="s">
        <v>51</v>
      </c>
      <c r="E44" s="1"/>
      <c r="F44" s="54"/>
      <c r="G44" s="150"/>
      <c r="H44" s="149"/>
      <c r="I44" s="53"/>
      <c r="J44" s="51">
        <f t="shared" si="9"/>
        <v>0</v>
      </c>
      <c r="K44" s="51">
        <f t="shared" si="10"/>
        <v>0</v>
      </c>
      <c r="L44" s="51">
        <f t="shared" si="11"/>
        <v>0</v>
      </c>
    </row>
    <row r="45" spans="1:12" ht="14.15" customHeight="1">
      <c r="A45" s="19"/>
      <c r="B45" s="27">
        <f t="shared" si="12"/>
        <v>8</v>
      </c>
      <c r="C45" s="39"/>
      <c r="D45" s="48" t="s">
        <v>52</v>
      </c>
      <c r="E45" s="1"/>
      <c r="F45" s="54"/>
      <c r="G45" s="150"/>
      <c r="H45" s="149"/>
      <c r="I45" s="53"/>
      <c r="J45" s="51">
        <f t="shared" si="9"/>
        <v>0</v>
      </c>
      <c r="K45" s="51">
        <f t="shared" si="10"/>
        <v>0</v>
      </c>
      <c r="L45" s="51">
        <f t="shared" si="11"/>
        <v>0</v>
      </c>
    </row>
    <row r="46" spans="1:12" ht="14.15" customHeight="1">
      <c r="A46" s="19"/>
      <c r="B46" s="27">
        <f t="shared" si="12"/>
        <v>9</v>
      </c>
      <c r="C46" s="39"/>
      <c r="D46" s="48" t="s">
        <v>53</v>
      </c>
      <c r="E46" s="1"/>
      <c r="F46" s="54"/>
      <c r="G46" s="150"/>
      <c r="H46" s="149"/>
      <c r="I46" s="53"/>
      <c r="J46" s="51">
        <f t="shared" si="9"/>
        <v>0</v>
      </c>
      <c r="K46" s="51">
        <f t="shared" si="10"/>
        <v>0</v>
      </c>
      <c r="L46" s="51">
        <f t="shared" si="11"/>
        <v>0</v>
      </c>
    </row>
    <row r="47" spans="1:12" ht="14.15" customHeight="1">
      <c r="A47" s="19"/>
      <c r="B47" s="27">
        <f t="shared" si="12"/>
        <v>10</v>
      </c>
      <c r="C47" s="39"/>
      <c r="D47" s="48" t="s">
        <v>54</v>
      </c>
      <c r="E47" s="1"/>
      <c r="F47" s="54"/>
      <c r="G47" s="150"/>
      <c r="H47" s="149"/>
      <c r="I47" s="53"/>
      <c r="J47" s="51">
        <f t="shared" si="9"/>
        <v>0</v>
      </c>
      <c r="K47" s="51">
        <f t="shared" si="10"/>
        <v>0</v>
      </c>
      <c r="L47" s="51">
        <f t="shared" si="11"/>
        <v>0</v>
      </c>
    </row>
    <row r="48" spans="1:12" ht="14.15" customHeight="1">
      <c r="A48" s="19"/>
      <c r="B48" s="27">
        <f>+B47+1</f>
        <v>11</v>
      </c>
      <c r="C48" s="39"/>
      <c r="D48" s="48" t="s">
        <v>26</v>
      </c>
      <c r="E48" s="1"/>
      <c r="F48" s="54"/>
      <c r="G48" s="153"/>
      <c r="H48" s="154"/>
      <c r="I48" s="53"/>
      <c r="J48" s="51">
        <f t="shared" si="9"/>
        <v>0</v>
      </c>
      <c r="K48" s="51">
        <f t="shared" si="10"/>
        <v>0</v>
      </c>
      <c r="L48" s="51">
        <f t="shared" si="11"/>
        <v>0</v>
      </c>
    </row>
    <row r="49" spans="1:12" ht="14.15" customHeight="1" thickBot="1">
      <c r="A49" s="19"/>
      <c r="B49" s="27">
        <f>+B48+1</f>
        <v>12</v>
      </c>
      <c r="C49" s="39"/>
      <c r="D49" s="55" t="s">
        <v>41</v>
      </c>
      <c r="E49" s="2"/>
      <c r="F49" s="56"/>
      <c r="G49" s="151"/>
      <c r="H49" s="152"/>
      <c r="I49" s="53"/>
      <c r="J49" s="51">
        <f t="shared" si="9"/>
        <v>0</v>
      </c>
      <c r="K49" s="51">
        <f t="shared" si="10"/>
        <v>0</v>
      </c>
      <c r="L49" s="51">
        <f t="shared" si="11"/>
        <v>0</v>
      </c>
    </row>
    <row r="50" spans="1:12" ht="14.15" customHeight="1" thickTop="1">
      <c r="A50" s="19"/>
      <c r="B50" s="27"/>
      <c r="C50" s="39"/>
      <c r="D50" s="19" t="s">
        <v>28</v>
      </c>
      <c r="E50" s="36"/>
      <c r="F50" s="70"/>
      <c r="G50" s="71">
        <f>SUM(G38:G49)</f>
        <v>0</v>
      </c>
      <c r="H50" s="59">
        <f>SUM(H38:H49)</f>
        <v>0</v>
      </c>
      <c r="I50" s="60"/>
      <c r="J50" s="60"/>
    </row>
    <row r="51" spans="1:12" s="47" customFormat="1" ht="14.15" customHeight="1">
      <c r="A51" s="19"/>
      <c r="B51" s="27"/>
      <c r="C51" s="39"/>
      <c r="D51" s="28"/>
      <c r="E51" s="61"/>
      <c r="F51" s="52"/>
      <c r="G51" s="62"/>
      <c r="H51" s="53"/>
      <c r="I51" s="53"/>
      <c r="J51" s="53"/>
    </row>
    <row r="52" spans="1:12" ht="14.15" customHeight="1">
      <c r="A52" s="19" t="s">
        <v>55</v>
      </c>
      <c r="B52" s="27"/>
      <c r="C52" s="39"/>
      <c r="D52" s="40" t="s">
        <v>56</v>
      </c>
      <c r="E52" s="63"/>
      <c r="F52" s="64"/>
      <c r="G52" s="65"/>
      <c r="H52" s="46"/>
      <c r="I52" s="53"/>
      <c r="J52" s="46"/>
      <c r="K52" s="46"/>
      <c r="L52" s="46"/>
    </row>
    <row r="53" spans="1:12" ht="14.15" customHeight="1">
      <c r="A53" s="19"/>
      <c r="B53" s="27"/>
      <c r="C53" s="39"/>
      <c r="D53" s="72" t="s">
        <v>57</v>
      </c>
      <c r="E53" s="73"/>
      <c r="F53" s="74"/>
      <c r="G53" s="75">
        <f>+F53*E53</f>
        <v>0</v>
      </c>
      <c r="H53" s="76"/>
      <c r="I53" s="76"/>
      <c r="J53" s="77"/>
      <c r="K53" s="77"/>
      <c r="L53" s="77"/>
    </row>
    <row r="54" spans="1:12" ht="14.15" customHeight="1">
      <c r="A54" s="19"/>
      <c r="B54" s="27">
        <f>+B53+1</f>
        <v>1</v>
      </c>
      <c r="C54" s="39"/>
      <c r="D54" s="69" t="s">
        <v>58</v>
      </c>
      <c r="E54" s="1"/>
      <c r="F54" s="78"/>
      <c r="G54" s="155"/>
      <c r="H54" s="156"/>
      <c r="J54" s="51">
        <f>IF(E54="Hard",G54,IF(E54="soft",0,0))</f>
        <v>0</v>
      </c>
      <c r="K54" s="51">
        <f>IF(E54="soft",G54,IF(E54="hard",0,0))</f>
        <v>0</v>
      </c>
      <c r="L54" s="51">
        <f>IF(E54="other",G54,IF(E54="hard",0,0))</f>
        <v>0</v>
      </c>
    </row>
    <row r="55" spans="1:12" ht="14.15" customHeight="1">
      <c r="A55" s="19"/>
      <c r="B55" s="27">
        <f>+B54+1</f>
        <v>2</v>
      </c>
      <c r="C55" s="39"/>
      <c r="D55" s="69" t="s">
        <v>59</v>
      </c>
      <c r="E55" s="1"/>
      <c r="F55" s="78"/>
      <c r="G55" s="155"/>
      <c r="H55" s="156"/>
      <c r="J55" s="51">
        <f>IF(E55="Hard",G55,IF(E55="soft",0,0))</f>
        <v>0</v>
      </c>
      <c r="K55" s="51">
        <f>IF(E55="soft",G55,IF(E55="hard",0,0))</f>
        <v>0</v>
      </c>
      <c r="L55" s="51">
        <f>IF(E55="other",G55,IF(E55="hard",0,0))</f>
        <v>0</v>
      </c>
    </row>
    <row r="56" spans="1:12" ht="14.15" customHeight="1">
      <c r="A56" s="19"/>
      <c r="B56" s="27">
        <f t="shared" ref="B56:B70" si="13">+B55+1</f>
        <v>3</v>
      </c>
      <c r="C56" s="39"/>
      <c r="D56" s="69" t="s">
        <v>60</v>
      </c>
      <c r="E56" s="1"/>
      <c r="F56" s="78"/>
      <c r="G56" s="155"/>
      <c r="H56" s="156"/>
      <c r="J56" s="51">
        <f>IF(E56="Hard",G56,IF(E56="soft",0,0))</f>
        <v>0</v>
      </c>
      <c r="K56" s="51">
        <f>IF(E56="soft",G56,IF(E56="hard",0,0))</f>
        <v>0</v>
      </c>
      <c r="L56" s="51">
        <f>IF(E56="other",G56,IF(E56="hard",0,0))</f>
        <v>0</v>
      </c>
    </row>
    <row r="57" spans="1:12" ht="14.15" customHeight="1">
      <c r="A57" s="19"/>
      <c r="B57" s="27">
        <f t="shared" si="13"/>
        <v>4</v>
      </c>
      <c r="C57" s="39"/>
      <c r="D57" s="69" t="s">
        <v>27</v>
      </c>
      <c r="E57" s="1"/>
      <c r="F57" s="78"/>
      <c r="G57" s="155"/>
      <c r="H57" s="156"/>
      <c r="J57" s="51">
        <f>IF(E57="Hard",G57,IF(E57="soft",0,0))</f>
        <v>0</v>
      </c>
      <c r="K57" s="51">
        <f>IF(E57="soft",G57,IF(E57="hard",0,0))</f>
        <v>0</v>
      </c>
      <c r="L57" s="51">
        <f>IF(E57="other",G57,IF(E57="hard",0,0))</f>
        <v>0</v>
      </c>
    </row>
    <row r="58" spans="1:12" ht="14.15" customHeight="1">
      <c r="A58" s="19"/>
      <c r="B58" s="27"/>
      <c r="C58" s="39"/>
      <c r="D58" s="48" t="s">
        <v>61</v>
      </c>
      <c r="E58" s="79"/>
      <c r="F58" s="80"/>
      <c r="G58" s="67"/>
      <c r="H58" s="53"/>
      <c r="I58" s="53"/>
      <c r="J58" s="53"/>
      <c r="K58" s="53"/>
      <c r="L58" s="53"/>
    </row>
    <row r="59" spans="1:12" ht="14.15" customHeight="1">
      <c r="A59" s="19"/>
      <c r="B59" s="27">
        <f>+B57+1</f>
        <v>5</v>
      </c>
      <c r="C59" s="39"/>
      <c r="D59" s="69" t="s">
        <v>62</v>
      </c>
      <c r="E59" s="1"/>
      <c r="F59" s="80"/>
      <c r="G59" s="157"/>
      <c r="H59" s="156"/>
      <c r="I59" s="53"/>
      <c r="J59" s="51">
        <f>IF(E59="Hard",G59,IF(E59="soft",0,0))</f>
        <v>0</v>
      </c>
      <c r="K59" s="51">
        <f>IF(E59="soft",G59,IF(E59="hard",0,0))</f>
        <v>0</v>
      </c>
      <c r="L59" s="51">
        <f>IF(E59="other",G59,IF(E59="hard",0,0))</f>
        <v>0</v>
      </c>
    </row>
    <row r="60" spans="1:12" ht="14.15" customHeight="1">
      <c r="A60" s="19"/>
      <c r="B60" s="27">
        <f t="shared" si="13"/>
        <v>6</v>
      </c>
      <c r="C60" s="39"/>
      <c r="D60" s="69" t="s">
        <v>63</v>
      </c>
      <c r="E60" s="1"/>
      <c r="F60" s="80"/>
      <c r="G60" s="157"/>
      <c r="H60" s="156"/>
      <c r="I60" s="53"/>
      <c r="J60" s="51">
        <f>IF(E60="Hard",G60,IF(E60="soft",0,0))</f>
        <v>0</v>
      </c>
      <c r="K60" s="51">
        <f>IF(E60="soft",G60,IF(E60="hard",0,0))</f>
        <v>0</v>
      </c>
      <c r="L60" s="51">
        <f>IF(E60="other",G60,IF(E60="hard",0,0))</f>
        <v>0</v>
      </c>
    </row>
    <row r="61" spans="1:12" ht="14.15" customHeight="1">
      <c r="A61" s="19"/>
      <c r="B61" s="27">
        <f t="shared" si="13"/>
        <v>7</v>
      </c>
      <c r="C61" s="39"/>
      <c r="D61" s="69" t="s">
        <v>64</v>
      </c>
      <c r="E61" s="1"/>
      <c r="F61" s="80"/>
      <c r="G61" s="157"/>
      <c r="H61" s="158"/>
      <c r="I61" s="53"/>
      <c r="J61" s="51">
        <f>IF(E61="Hard",G61,IF(E61="soft",0,0))</f>
        <v>0</v>
      </c>
      <c r="K61" s="51">
        <f>IF(E61="soft",G61,IF(E61="hard",0,0))</f>
        <v>0</v>
      </c>
      <c r="L61" s="51">
        <f>IF(E61="other",G61,IF(E61="hard",0,0))</f>
        <v>0</v>
      </c>
    </row>
    <row r="62" spans="1:12" ht="14.15" customHeight="1">
      <c r="A62" s="19"/>
      <c r="B62" s="27">
        <f t="shared" si="13"/>
        <v>8</v>
      </c>
      <c r="C62" s="39"/>
      <c r="D62" s="69" t="s">
        <v>27</v>
      </c>
      <c r="E62" s="1"/>
      <c r="F62" s="80"/>
      <c r="G62" s="157"/>
      <c r="H62" s="156"/>
      <c r="I62" s="53"/>
      <c r="J62" s="51">
        <f>IF(E62="Hard",G62,IF(E62="soft",0,0))</f>
        <v>0</v>
      </c>
      <c r="K62" s="51">
        <f>IF(E62="soft",G62,IF(E62="hard",0,0))</f>
        <v>0</v>
      </c>
      <c r="L62" s="51">
        <f>IF(E62="other",G62,IF(E62="hard",0,0))</f>
        <v>0</v>
      </c>
    </row>
    <row r="63" spans="1:12" ht="14.15" customHeight="1">
      <c r="A63" s="19"/>
      <c r="B63" s="27"/>
      <c r="C63" s="39"/>
      <c r="D63" s="48" t="s">
        <v>65</v>
      </c>
      <c r="E63" s="79"/>
      <c r="F63" s="80"/>
      <c r="G63" s="67"/>
      <c r="H63" s="53"/>
      <c r="I63" s="53"/>
      <c r="J63" s="53"/>
      <c r="K63" s="53"/>
      <c r="L63" s="53"/>
    </row>
    <row r="64" spans="1:12" ht="14.15" customHeight="1">
      <c r="A64" s="19"/>
      <c r="B64" s="27">
        <f>+B62+1</f>
        <v>9</v>
      </c>
      <c r="C64" s="39"/>
      <c r="D64" s="69" t="s">
        <v>66</v>
      </c>
      <c r="E64" s="1"/>
      <c r="F64" s="80"/>
      <c r="G64" s="157"/>
      <c r="H64" s="156"/>
      <c r="I64" s="53"/>
      <c r="J64" s="51">
        <f>IF(E64="Hard",G64,IF(E64="soft",0,0))</f>
        <v>0</v>
      </c>
      <c r="K64" s="51">
        <f>IF(E64="soft",G64,IF(E64="hard",0,0))</f>
        <v>0</v>
      </c>
      <c r="L64" s="51">
        <f>IF(E64="other",G64,IF(E64="hard",0,0))</f>
        <v>0</v>
      </c>
    </row>
    <row r="65" spans="1:12" ht="14.15" customHeight="1">
      <c r="A65" s="19"/>
      <c r="B65" s="27">
        <f t="shared" si="13"/>
        <v>10</v>
      </c>
      <c r="C65" s="39"/>
      <c r="D65" s="69" t="s">
        <v>67</v>
      </c>
      <c r="E65" s="1"/>
      <c r="F65" s="80"/>
      <c r="G65" s="157"/>
      <c r="H65" s="156"/>
      <c r="I65" s="53"/>
      <c r="J65" s="51">
        <f>IF(E65="Hard",G65,IF(E65="soft",0,0))</f>
        <v>0</v>
      </c>
      <c r="K65" s="51">
        <f>IF(E65="soft",G65,IF(E65="hard",0,0))</f>
        <v>0</v>
      </c>
      <c r="L65" s="51">
        <f>IF(E65="other",G65,IF(E65="hard",0,0))</f>
        <v>0</v>
      </c>
    </row>
    <row r="66" spans="1:12" ht="14.15" customHeight="1">
      <c r="A66" s="19"/>
      <c r="B66" s="27">
        <f t="shared" si="13"/>
        <v>11</v>
      </c>
      <c r="C66" s="39"/>
      <c r="D66" s="69" t="s">
        <v>68</v>
      </c>
      <c r="E66" s="1"/>
      <c r="F66" s="80"/>
      <c r="G66" s="157"/>
      <c r="H66" s="156"/>
      <c r="I66" s="53"/>
      <c r="J66" s="51">
        <f>IF(E66="Hard",G66,IF(E66="soft",0,0))</f>
        <v>0</v>
      </c>
      <c r="K66" s="51">
        <f>IF(E66="soft",G66,IF(E66="hard",0,0))</f>
        <v>0</v>
      </c>
      <c r="L66" s="51">
        <f>IF(E66="other",G66,IF(E66="hard",0,0))</f>
        <v>0</v>
      </c>
    </row>
    <row r="67" spans="1:12" ht="14.15" customHeight="1">
      <c r="A67" s="19"/>
      <c r="B67" s="27">
        <f t="shared" si="13"/>
        <v>12</v>
      </c>
      <c r="C67" s="39"/>
      <c r="D67" s="69" t="s">
        <v>27</v>
      </c>
      <c r="E67" s="1"/>
      <c r="F67" s="80"/>
      <c r="G67" s="157"/>
      <c r="H67" s="156"/>
      <c r="I67" s="53"/>
      <c r="J67" s="51">
        <f>IF(E67="Hard",G67,IF(E67="soft",0,0))</f>
        <v>0</v>
      </c>
      <c r="K67" s="51">
        <f>IF(E67="soft",G67,IF(E67="hard",0,0))</f>
        <v>0</v>
      </c>
      <c r="L67" s="51">
        <f>IF(E67="other",G67,IF(E67="hard",0,0))</f>
        <v>0</v>
      </c>
    </row>
    <row r="68" spans="1:12" ht="14.15" customHeight="1">
      <c r="A68" s="19"/>
      <c r="B68" s="27"/>
      <c r="C68" s="39"/>
      <c r="D68" s="48" t="s">
        <v>25</v>
      </c>
      <c r="E68" s="79"/>
      <c r="F68" s="80"/>
      <c r="G68" s="67"/>
      <c r="H68" s="53"/>
      <c r="I68" s="53"/>
      <c r="J68" s="53"/>
      <c r="K68" s="53"/>
      <c r="L68" s="53"/>
    </row>
    <row r="69" spans="1:12" ht="14.15" customHeight="1">
      <c r="A69" s="19"/>
      <c r="B69" s="27">
        <f>+B67+1</f>
        <v>13</v>
      </c>
      <c r="C69" s="39"/>
      <c r="D69" s="69" t="s">
        <v>69</v>
      </c>
      <c r="E69" s="1"/>
      <c r="F69" s="80"/>
      <c r="G69" s="157"/>
      <c r="H69" s="156"/>
      <c r="I69" s="53"/>
      <c r="J69" s="51">
        <f>IF(E69="Hard",G69,IF(E69="soft",0,0))</f>
        <v>0</v>
      </c>
      <c r="K69" s="51">
        <f>IF(E69="soft",G69,IF(E69="hard",0,0))</f>
        <v>0</v>
      </c>
      <c r="L69" s="51">
        <f>IF(E69="other",G69,IF(E69="hard",0,0))</f>
        <v>0</v>
      </c>
    </row>
    <row r="70" spans="1:12" ht="14.15" customHeight="1" thickBot="1">
      <c r="A70" s="19"/>
      <c r="B70" s="27">
        <f t="shared" si="13"/>
        <v>14</v>
      </c>
      <c r="C70" s="39"/>
      <c r="D70" s="81" t="s">
        <v>70</v>
      </c>
      <c r="E70" s="2"/>
      <c r="F70" s="82"/>
      <c r="G70" s="159"/>
      <c r="H70" s="160"/>
      <c r="I70" s="53"/>
      <c r="J70" s="51">
        <f>IF(E70="Hard",G70,IF(E70="soft",0,0))</f>
        <v>0</v>
      </c>
      <c r="K70" s="51">
        <f>IF(E70="soft",G70,IF(E70="hard",0,0))</f>
        <v>0</v>
      </c>
      <c r="L70" s="51">
        <f>IF(E70="other",G70,IF(E70="hard",0,0))</f>
        <v>0</v>
      </c>
    </row>
    <row r="71" spans="1:12" ht="14.15" customHeight="1" thickTop="1">
      <c r="A71" s="19"/>
      <c r="B71" s="27"/>
      <c r="C71" s="39"/>
      <c r="D71" s="19" t="s">
        <v>28</v>
      </c>
      <c r="E71" s="36"/>
      <c r="F71" s="57"/>
      <c r="G71" s="83">
        <f>SUM(G53:G70)</f>
        <v>0</v>
      </c>
      <c r="H71" s="83">
        <f>SUM(H53:H70)</f>
        <v>0</v>
      </c>
      <c r="I71" s="60"/>
      <c r="J71" s="60"/>
    </row>
    <row r="72" spans="1:12" ht="14.15" customHeight="1">
      <c r="A72" s="19"/>
      <c r="B72" s="27"/>
      <c r="C72" s="39"/>
      <c r="D72" s="19"/>
      <c r="E72" s="36"/>
      <c r="F72" s="57"/>
      <c r="G72" s="84"/>
      <c r="H72" s="60"/>
      <c r="I72" s="60"/>
      <c r="J72" s="60"/>
    </row>
    <row r="73" spans="1:12" ht="14.15" customHeight="1">
      <c r="A73" s="19" t="s">
        <v>71</v>
      </c>
      <c r="B73" s="27"/>
      <c r="C73" s="39"/>
      <c r="D73" s="40" t="s">
        <v>72</v>
      </c>
      <c r="E73" s="63"/>
      <c r="F73" s="64"/>
      <c r="G73" s="65"/>
      <c r="H73" s="46"/>
      <c r="I73" s="60"/>
      <c r="J73" s="46"/>
      <c r="K73" s="46"/>
      <c r="L73" s="46"/>
    </row>
    <row r="74" spans="1:12" ht="14.15" customHeight="1" thickBot="1">
      <c r="A74" s="19"/>
      <c r="B74" s="27"/>
      <c r="C74" s="39"/>
      <c r="D74" s="55" t="s">
        <v>73</v>
      </c>
      <c r="E74" s="2"/>
      <c r="F74" s="85"/>
      <c r="G74" s="161"/>
      <c r="H74" s="162"/>
      <c r="I74" s="60"/>
      <c r="J74" s="51">
        <f>IF(E74="Hard",G74,IF(E74="soft",0,0))</f>
        <v>0</v>
      </c>
      <c r="K74" s="51">
        <f>IF(E74="soft",G74,IF(E74="hard",0,0))</f>
        <v>0</v>
      </c>
      <c r="L74" s="51">
        <f>IF(E74="other",G74,IF(E74="hard",0,0))</f>
        <v>0</v>
      </c>
    </row>
    <row r="75" spans="1:12" ht="14.15" customHeight="1" thickTop="1">
      <c r="A75" s="19"/>
      <c r="B75" s="27"/>
      <c r="C75" s="39"/>
      <c r="D75" s="19"/>
      <c r="E75" s="36"/>
      <c r="F75" s="57"/>
      <c r="G75" s="83">
        <f>+G74</f>
        <v>0</v>
      </c>
      <c r="H75" s="83">
        <f>+H74</f>
        <v>0</v>
      </c>
      <c r="I75" s="60"/>
      <c r="J75" s="60"/>
    </row>
    <row r="76" spans="1:12" ht="14.15" customHeight="1">
      <c r="A76" s="19"/>
      <c r="B76" s="27"/>
      <c r="C76" s="39"/>
      <c r="D76" s="11"/>
      <c r="E76" s="86"/>
      <c r="F76" s="86"/>
      <c r="G76" s="86"/>
      <c r="H76" s="11"/>
      <c r="I76" s="87"/>
      <c r="J76" s="87"/>
    </row>
    <row r="77" spans="1:12" s="47" customFormat="1" ht="12.75" customHeight="1">
      <c r="A77" s="19" t="s">
        <v>74</v>
      </c>
      <c r="B77" s="27"/>
      <c r="C77" s="39"/>
      <c r="D77" s="40" t="s">
        <v>75</v>
      </c>
      <c r="E77" s="63"/>
      <c r="F77" s="64"/>
      <c r="G77" s="65"/>
      <c r="H77" s="46"/>
      <c r="I77" s="53"/>
      <c r="J77" s="46"/>
      <c r="K77" s="46"/>
      <c r="L77" s="46"/>
    </row>
    <row r="78" spans="1:12" s="47" customFormat="1" ht="12.75" customHeight="1" thickBot="1">
      <c r="A78" s="19"/>
      <c r="B78" s="27"/>
      <c r="C78" s="39"/>
      <c r="D78" s="55" t="s">
        <v>76</v>
      </c>
      <c r="E78" s="2"/>
      <c r="F78" s="88"/>
      <c r="G78" s="163"/>
      <c r="H78" s="164"/>
      <c r="I78" s="53"/>
      <c r="J78" s="51">
        <f>IF(E78="Hard",G78,IF(E78="soft",0,0))</f>
        <v>0</v>
      </c>
      <c r="K78" s="51">
        <f>IF(E78="soft",G78,IF(E78="hard",0,0))</f>
        <v>0</v>
      </c>
      <c r="L78" s="51">
        <f>IF(E78="other",G78,IF(E78="hard",0,0))</f>
        <v>0</v>
      </c>
    </row>
    <row r="79" spans="1:12" s="47" customFormat="1" ht="12.75" customHeight="1" thickTop="1">
      <c r="A79" s="19"/>
      <c r="B79" s="27"/>
      <c r="C79" s="39"/>
      <c r="D79" s="19" t="s">
        <v>77</v>
      </c>
      <c r="E79" s="61"/>
      <c r="F79" s="89"/>
      <c r="G79" s="90">
        <f>SUM(G78)</f>
        <v>0</v>
      </c>
      <c r="H79" s="83">
        <f>SUM(H78:H78)</f>
        <v>0</v>
      </c>
      <c r="I79" s="60"/>
      <c r="J79" s="60"/>
    </row>
    <row r="80" spans="1:12" s="47" customFormat="1" ht="12.75" customHeight="1" thickBot="1">
      <c r="A80" s="19"/>
      <c r="B80" s="27"/>
      <c r="C80" s="39"/>
      <c r="D80" s="28"/>
      <c r="E80" s="61"/>
      <c r="F80" s="89"/>
      <c r="G80" s="62"/>
      <c r="H80" s="53"/>
      <c r="I80" s="53"/>
      <c r="J80" s="53"/>
    </row>
    <row r="81" spans="1:14" s="47" customFormat="1" ht="12.75" customHeight="1" thickBot="1">
      <c r="A81" s="19" t="s">
        <v>78</v>
      </c>
      <c r="B81" s="27"/>
      <c r="C81" s="39"/>
      <c r="D81" s="34" t="s">
        <v>79</v>
      </c>
      <c r="E81" s="91"/>
      <c r="F81" s="92"/>
      <c r="G81" s="93">
        <f>SUM(G79,G75,G71,G50,G35,G21)</f>
        <v>0</v>
      </c>
      <c r="I81" s="94"/>
      <c r="J81" s="95">
        <f>SUM(J15:J78)</f>
        <v>0</v>
      </c>
      <c r="K81" s="95">
        <f>SUM(K15:K78)</f>
        <v>0</v>
      </c>
      <c r="L81" s="96">
        <f>SUM(L15:L78)</f>
        <v>0</v>
      </c>
      <c r="M81" s="97"/>
      <c r="N81" s="98"/>
    </row>
    <row r="82" spans="1:14" s="47" customFormat="1" ht="12.75" customHeight="1" thickBot="1">
      <c r="A82" s="19"/>
      <c r="B82" s="27"/>
      <c r="C82" s="39"/>
      <c r="D82" s="34" t="s">
        <v>80</v>
      </c>
      <c r="E82" s="91"/>
      <c r="F82" s="92"/>
      <c r="G82" s="46"/>
      <c r="H82" s="99">
        <f>+H79+H75+H71+H50+H35+H21</f>
        <v>0</v>
      </c>
      <c r="I82" s="94"/>
      <c r="J82" s="94"/>
      <c r="K82" s="94"/>
      <c r="L82" s="94"/>
      <c r="M82" s="97"/>
      <c r="N82" s="98"/>
    </row>
    <row r="83" spans="1:14" s="47" customFormat="1" ht="12.75" customHeight="1">
      <c r="A83" s="19"/>
      <c r="B83" s="27"/>
      <c r="C83" s="39"/>
      <c r="D83" s="23"/>
      <c r="E83" s="61"/>
      <c r="F83" s="89"/>
      <c r="G83" s="62"/>
      <c r="H83" s="53"/>
      <c r="I83" s="53"/>
      <c r="J83" s="53"/>
    </row>
    <row r="84" spans="1:14" s="47" customFormat="1" ht="12.75" customHeight="1">
      <c r="A84" s="19"/>
      <c r="B84" s="27"/>
      <c r="C84" s="39"/>
      <c r="D84" s="28"/>
      <c r="E84" s="61"/>
      <c r="F84" s="89"/>
      <c r="G84" s="62"/>
      <c r="H84" s="53"/>
      <c r="I84" s="53"/>
      <c r="J84" s="100" t="s">
        <v>18</v>
      </c>
      <c r="K84" s="101">
        <f>SUM(J81:L81)</f>
        <v>0</v>
      </c>
      <c r="L84" s="102"/>
    </row>
    <row r="85" spans="1:14" s="47" customFormat="1" ht="12.75" customHeight="1">
      <c r="A85" s="19"/>
      <c r="B85" s="27"/>
      <c r="C85" s="39"/>
      <c r="D85" s="40" t="s">
        <v>81</v>
      </c>
      <c r="E85" s="63"/>
      <c r="F85" s="91"/>
      <c r="G85" s="92"/>
      <c r="H85" s="46"/>
      <c r="I85" s="53"/>
      <c r="J85" s="53"/>
      <c r="K85" s="103" t="str">
        <f>IF(G81&lt;K84,M85,IF(G81&gt;K84,M85,IF(G81=K84,"")))</f>
        <v/>
      </c>
      <c r="L85" s="11"/>
      <c r="M85" s="104" t="s">
        <v>82</v>
      </c>
    </row>
    <row r="86" spans="1:14" s="47" customFormat="1" ht="12.75" customHeight="1">
      <c r="A86" s="19"/>
      <c r="B86" s="27"/>
      <c r="C86" s="39"/>
      <c r="D86" s="23"/>
      <c r="E86" s="61"/>
      <c r="F86" s="89"/>
      <c r="G86" s="62"/>
      <c r="H86" s="53"/>
      <c r="I86" s="53"/>
      <c r="J86" s="53"/>
      <c r="K86" s="105"/>
      <c r="L86" s="11"/>
    </row>
    <row r="87" spans="1:14" s="47" customFormat="1" ht="12.75" customHeight="1" thickBot="1">
      <c r="A87" s="19"/>
      <c r="B87" s="27"/>
      <c r="C87" s="39"/>
      <c r="D87" s="106"/>
      <c r="E87" s="61"/>
      <c r="F87" s="89"/>
      <c r="G87" s="62"/>
      <c r="H87" s="53"/>
      <c r="I87" s="53"/>
      <c r="J87" s="53"/>
      <c r="K87" s="11"/>
      <c r="L87" s="11"/>
    </row>
    <row r="88" spans="1:14" s="47" customFormat="1" ht="12.75" customHeight="1">
      <c r="A88" s="19" t="s">
        <v>83</v>
      </c>
      <c r="B88" s="27"/>
      <c r="C88" s="39"/>
      <c r="D88" s="40" t="s">
        <v>84</v>
      </c>
      <c r="E88" s="35" t="s">
        <v>85</v>
      </c>
      <c r="F88" s="91"/>
      <c r="G88" s="92"/>
      <c r="H88" s="46"/>
      <c r="I88" s="53"/>
      <c r="J88" s="107"/>
      <c r="K88" s="108" t="s">
        <v>86</v>
      </c>
      <c r="L88" s="109"/>
    </row>
    <row r="89" spans="1:14" s="47" customFormat="1" ht="12.75" customHeight="1">
      <c r="A89" s="19"/>
      <c r="B89" s="27" t="str">
        <f>+A14</f>
        <v>I</v>
      </c>
      <c r="C89" s="39"/>
      <c r="D89" s="48" t="s">
        <v>87</v>
      </c>
      <c r="E89" s="110">
        <f t="shared" ref="E89:E94" si="14">IF($H$95&lt;=0,0,H89/$H$95)</f>
        <v>0</v>
      </c>
      <c r="F89" s="52"/>
      <c r="G89" s="111">
        <f>+G21</f>
        <v>0</v>
      </c>
      <c r="H89" s="111">
        <f>+H21</f>
        <v>0</v>
      </c>
      <c r="I89" s="112"/>
      <c r="J89" s="112"/>
      <c r="K89" s="113" t="s">
        <v>88</v>
      </c>
      <c r="L89" s="114" t="str">
        <f>IF(L7="YES",M89,IF(L7="NO","N/A",IF(L7="","")))</f>
        <v/>
      </c>
      <c r="M89" s="115">
        <f>SUM(H82)*0.1</f>
        <v>0</v>
      </c>
    </row>
    <row r="90" spans="1:14" s="47" customFormat="1" ht="12.75" customHeight="1" thickBot="1">
      <c r="A90" s="19"/>
      <c r="B90" s="27" t="str">
        <f>+A23</f>
        <v>II</v>
      </c>
      <c r="C90" s="39"/>
      <c r="D90" s="48" t="str">
        <f>+D23</f>
        <v>Improvements</v>
      </c>
      <c r="E90" s="110">
        <f t="shared" si="14"/>
        <v>0</v>
      </c>
      <c r="F90" s="52"/>
      <c r="G90" s="111">
        <f>+G35</f>
        <v>0</v>
      </c>
      <c r="H90" s="111">
        <f>+H35</f>
        <v>0</v>
      </c>
      <c r="I90" s="112"/>
      <c r="J90" s="116"/>
      <c r="K90" s="117" t="s">
        <v>89</v>
      </c>
      <c r="L90" s="114" t="str">
        <f>IF(L7="NO",M90,IF(L7="YES","N/A",IF(L7="","")))</f>
        <v/>
      </c>
      <c r="M90" s="118">
        <f>SUM(H82)*0.2</f>
        <v>0</v>
      </c>
    </row>
    <row r="91" spans="1:14" s="47" customFormat="1" ht="12.75" customHeight="1">
      <c r="A91" s="19"/>
      <c r="B91" s="27" t="str">
        <f>+A37</f>
        <v>III</v>
      </c>
      <c r="C91" s="39"/>
      <c r="D91" s="48" t="str">
        <f>+D37</f>
        <v>Professional Services</v>
      </c>
      <c r="E91" s="110">
        <f t="shared" si="14"/>
        <v>0</v>
      </c>
      <c r="F91" s="52"/>
      <c r="G91" s="111">
        <f>+G50</f>
        <v>0</v>
      </c>
      <c r="H91" s="111">
        <f>+H50</f>
        <v>0</v>
      </c>
      <c r="I91" s="112"/>
      <c r="J91" s="112"/>
    </row>
    <row r="92" spans="1:14" s="47" customFormat="1" ht="12.75" customHeight="1">
      <c r="A92" s="19"/>
      <c r="B92" s="27" t="str">
        <f>+A52</f>
        <v>IV</v>
      </c>
      <c r="C92" s="39"/>
      <c r="D92" s="48" t="str">
        <f>+D52</f>
        <v>Financing and Other Costs</v>
      </c>
      <c r="E92" s="110">
        <f t="shared" si="14"/>
        <v>0</v>
      </c>
      <c r="F92" s="52"/>
      <c r="G92" s="111">
        <f>+G71</f>
        <v>0</v>
      </c>
      <c r="H92" s="111">
        <f>+H71</f>
        <v>0</v>
      </c>
      <c r="I92" s="112"/>
    </row>
    <row r="93" spans="1:14" s="47" customFormat="1" ht="12.75" customHeight="1">
      <c r="A93" s="19"/>
      <c r="B93" s="27" t="str">
        <f>+A73</f>
        <v>V</v>
      </c>
      <c r="C93" s="39"/>
      <c r="D93" s="48" t="str">
        <f>+D73</f>
        <v>Contingency</v>
      </c>
      <c r="E93" s="110">
        <f t="shared" si="14"/>
        <v>0</v>
      </c>
      <c r="F93" s="52"/>
      <c r="G93" s="111">
        <f>G75</f>
        <v>0</v>
      </c>
      <c r="H93" s="111">
        <f>H75</f>
        <v>0</v>
      </c>
      <c r="I93" s="112"/>
    </row>
    <row r="94" spans="1:14" s="47" customFormat="1" ht="12.75" customHeight="1" thickBot="1">
      <c r="A94" s="19"/>
      <c r="B94" s="27" t="str">
        <f>+A77</f>
        <v>VI</v>
      </c>
      <c r="C94" s="39"/>
      <c r="D94" s="55" t="str">
        <f>+D77</f>
        <v>Development Fee (if applicable)</v>
      </c>
      <c r="E94" s="119">
        <f t="shared" si="14"/>
        <v>0</v>
      </c>
      <c r="F94" s="120"/>
      <c r="G94" s="121">
        <f>+G79</f>
        <v>0</v>
      </c>
      <c r="H94" s="121">
        <f>+H79</f>
        <v>0</v>
      </c>
      <c r="I94" s="112"/>
    </row>
    <row r="95" spans="1:14" s="47" customFormat="1" ht="12.75" customHeight="1" thickTop="1">
      <c r="A95" s="19"/>
      <c r="B95" s="27"/>
      <c r="C95" s="39"/>
      <c r="D95" s="19" t="s">
        <v>90</v>
      </c>
      <c r="E95" s="110">
        <f>SUM(E89:E94)</f>
        <v>0</v>
      </c>
      <c r="F95" s="52"/>
      <c r="G95" s="90">
        <f>SUM(G89:G94)</f>
        <v>0</v>
      </c>
      <c r="H95" s="83">
        <f>SUM(H89:H94)</f>
        <v>0</v>
      </c>
      <c r="I95" s="60"/>
    </row>
    <row r="96" spans="1:14" s="124" customFormat="1" ht="12.75" customHeight="1">
      <c r="A96" s="19"/>
      <c r="B96" s="27"/>
      <c r="C96" s="39"/>
      <c r="D96" s="19"/>
      <c r="E96" s="110"/>
      <c r="F96" s="52"/>
      <c r="G96" s="122"/>
      <c r="H96" s="60"/>
      <c r="I96" s="60"/>
      <c r="J96" s="53"/>
      <c r="K96" s="123"/>
    </row>
    <row r="97" spans="1:13" s="124" customFormat="1" ht="12.75" customHeight="1">
      <c r="A97" s="19"/>
      <c r="B97" s="27"/>
      <c r="C97" s="39"/>
      <c r="D97" s="19"/>
      <c r="E97" s="110"/>
      <c r="F97" s="52"/>
      <c r="G97" s="62"/>
      <c r="H97" s="60"/>
      <c r="I97" s="60"/>
      <c r="J97" s="60"/>
      <c r="K97" s="125"/>
    </row>
    <row r="98" spans="1:13" s="47" customFormat="1" ht="12.75" customHeight="1" thickBot="1">
      <c r="A98" s="19" t="s">
        <v>91</v>
      </c>
      <c r="B98" s="27"/>
      <c r="C98" s="39"/>
      <c r="D98" s="40" t="s">
        <v>92</v>
      </c>
      <c r="E98" s="35" t="s">
        <v>93</v>
      </c>
      <c r="F98" s="91" t="s">
        <v>94</v>
      </c>
      <c r="G98" s="92" t="s">
        <v>95</v>
      </c>
      <c r="H98" s="46"/>
      <c r="I98" s="60"/>
      <c r="J98" s="60"/>
    </row>
    <row r="99" spans="1:13" s="47" customFormat="1" ht="12.75" customHeight="1" thickTop="1">
      <c r="A99" s="19"/>
      <c r="B99" s="27">
        <v>1</v>
      </c>
      <c r="C99" s="39"/>
      <c r="D99" s="165"/>
      <c r="E99" s="5"/>
      <c r="F99" s="166"/>
      <c r="G99" s="167"/>
      <c r="H99" s="168"/>
      <c r="I99" s="60"/>
      <c r="J99" s="126"/>
      <c r="K99" s="45"/>
    </row>
    <row r="100" spans="1:13" s="47" customFormat="1" ht="12.75" customHeight="1">
      <c r="A100" s="19"/>
      <c r="B100" s="27">
        <f>+B99+1</f>
        <v>2</v>
      </c>
      <c r="C100" s="39"/>
      <c r="D100" s="169"/>
      <c r="E100" s="3"/>
      <c r="F100" s="170"/>
      <c r="G100" s="171"/>
      <c r="H100" s="172"/>
      <c r="I100" s="60"/>
      <c r="J100" s="60"/>
    </row>
    <row r="101" spans="1:13" s="47" customFormat="1" ht="12.75" customHeight="1">
      <c r="A101" s="19"/>
      <c r="B101" s="27">
        <f>+B100+1</f>
        <v>3</v>
      </c>
      <c r="C101" s="39"/>
      <c r="D101" s="169"/>
      <c r="E101" s="3"/>
      <c r="F101" s="170"/>
      <c r="G101" s="171"/>
      <c r="H101" s="172"/>
      <c r="I101" s="60"/>
      <c r="J101" s="60"/>
    </row>
    <row r="102" spans="1:13" s="47" customFormat="1" ht="12.75" customHeight="1">
      <c r="A102" s="19"/>
      <c r="B102" s="27">
        <f>+B101+1</f>
        <v>4</v>
      </c>
      <c r="C102" s="39"/>
      <c r="D102" s="169"/>
      <c r="E102" s="3"/>
      <c r="F102" s="170"/>
      <c r="G102" s="171"/>
      <c r="H102" s="172"/>
      <c r="I102" s="60"/>
      <c r="J102" s="60"/>
    </row>
    <row r="103" spans="1:13" s="47" customFormat="1" ht="12.75" customHeight="1">
      <c r="A103" s="19"/>
      <c r="B103" s="27">
        <f t="shared" ref="B103:B104" si="15">+B102+1</f>
        <v>5</v>
      </c>
      <c r="C103" s="39"/>
      <c r="D103" s="169"/>
      <c r="E103" s="3"/>
      <c r="F103" s="170"/>
      <c r="G103" s="171"/>
      <c r="H103" s="173"/>
      <c r="I103" s="60"/>
      <c r="J103" s="60"/>
    </row>
    <row r="104" spans="1:13" s="47" customFormat="1" ht="12.75" customHeight="1">
      <c r="A104" s="19"/>
      <c r="B104" s="27">
        <f t="shared" si="15"/>
        <v>6</v>
      </c>
      <c r="C104" s="39"/>
      <c r="D104" s="169"/>
      <c r="E104" s="3"/>
      <c r="F104" s="170"/>
      <c r="G104" s="171"/>
      <c r="H104" s="173"/>
      <c r="I104" s="60"/>
      <c r="J104" s="60"/>
    </row>
    <row r="105" spans="1:13" s="47" customFormat="1" ht="12.75" customHeight="1">
      <c r="A105" s="19"/>
      <c r="B105" s="27">
        <f>+B103+1</f>
        <v>6</v>
      </c>
      <c r="C105" s="39"/>
      <c r="D105" s="169"/>
      <c r="E105" s="3"/>
      <c r="F105" s="170"/>
      <c r="G105" s="171"/>
      <c r="H105" s="173"/>
      <c r="I105" s="60"/>
      <c r="J105" s="60"/>
    </row>
    <row r="106" spans="1:13" s="47" customFormat="1" ht="12.75" customHeight="1" thickBot="1">
      <c r="A106" s="19"/>
      <c r="B106" s="27">
        <f>+B104+1</f>
        <v>7</v>
      </c>
      <c r="C106" s="39"/>
      <c r="D106" s="174"/>
      <c r="E106" s="4"/>
      <c r="F106" s="175"/>
      <c r="G106" s="176"/>
      <c r="H106" s="177"/>
      <c r="I106" s="60"/>
      <c r="J106" s="60"/>
    </row>
    <row r="107" spans="1:13" s="47" customFormat="1" ht="12.75" customHeight="1" thickTop="1">
      <c r="A107" s="19"/>
      <c r="B107" s="27"/>
      <c r="C107" s="28"/>
      <c r="D107" s="19" t="s">
        <v>90</v>
      </c>
      <c r="E107" s="127"/>
      <c r="F107" s="128"/>
      <c r="G107" s="129"/>
      <c r="H107" s="130">
        <f>SUM(H99:H106)</f>
        <v>0</v>
      </c>
      <c r="I107" s="53"/>
      <c r="J107" s="53"/>
      <c r="M107" s="47" t="s">
        <v>96</v>
      </c>
    </row>
    <row r="108" spans="1:13" s="47" customFormat="1" ht="12.75" customHeight="1">
      <c r="A108" s="19"/>
      <c r="B108" s="27"/>
      <c r="C108" s="28"/>
      <c r="D108" s="19"/>
      <c r="E108" s="127"/>
      <c r="F108" s="131"/>
      <c r="G108" s="129"/>
      <c r="H108" s="132" t="str">
        <f>IF(H107&lt;H82,M107,IF(H107=H82,"",IF(H107&gt;H82,"")))</f>
        <v/>
      </c>
      <c r="I108" s="53"/>
      <c r="J108" s="53"/>
    </row>
    <row r="109" spans="1:13" s="135" customFormat="1" ht="14.15" customHeight="1">
      <c r="A109" s="133"/>
      <c r="B109" s="134"/>
      <c r="D109" s="136"/>
      <c r="E109" s="137"/>
      <c r="I109" s="87"/>
      <c r="J109" s="87"/>
    </row>
    <row r="110" spans="1:13" s="135" customFormat="1" ht="14.15" customHeight="1">
      <c r="A110" s="133"/>
      <c r="B110" s="134"/>
      <c r="D110" s="136"/>
      <c r="E110" s="137"/>
      <c r="I110" s="87"/>
      <c r="J110" s="87"/>
    </row>
    <row r="111" spans="1:13" s="135" customFormat="1" ht="14.15" customHeight="1">
      <c r="A111" s="133"/>
      <c r="B111" s="134"/>
      <c r="D111" s="136"/>
      <c r="E111" s="137"/>
      <c r="I111" s="87"/>
      <c r="J111" s="87"/>
    </row>
    <row r="112" spans="1:13" s="135" customFormat="1" ht="12.65" customHeight="1">
      <c r="A112" s="134"/>
      <c r="B112" s="134"/>
      <c r="I112" s="87"/>
      <c r="J112" s="87"/>
    </row>
    <row r="113" spans="1:12" s="135" customFormat="1" ht="13.5" customHeight="1">
      <c r="A113" s="134"/>
      <c r="B113" s="134"/>
      <c r="E113" s="138"/>
      <c r="H113" s="139"/>
      <c r="I113" s="123"/>
      <c r="J113" s="123"/>
    </row>
    <row r="114" spans="1:12" s="135" customFormat="1" ht="13.5" customHeight="1">
      <c r="A114" s="134"/>
      <c r="B114" s="134"/>
      <c r="E114" s="138"/>
      <c r="H114" s="140"/>
      <c r="I114" s="141"/>
      <c r="J114" s="141"/>
    </row>
    <row r="115" spans="1:12" s="135" customFormat="1" ht="13.5" customHeight="1">
      <c r="A115" s="134"/>
      <c r="B115" s="134"/>
      <c r="E115" s="138"/>
      <c r="I115" s="87"/>
      <c r="J115" s="87"/>
    </row>
    <row r="116" spans="1:12" s="135" customFormat="1" ht="13.5" customHeight="1">
      <c r="A116" s="134"/>
      <c r="B116" s="134"/>
      <c r="E116" s="138"/>
      <c r="I116" s="87"/>
      <c r="J116" s="87"/>
    </row>
    <row r="117" spans="1:12" s="135" customFormat="1" ht="13.5" customHeight="1">
      <c r="A117" s="134"/>
      <c r="B117" s="134"/>
      <c r="E117" s="138"/>
      <c r="I117" s="87"/>
      <c r="J117" s="87"/>
    </row>
    <row r="118" spans="1:12" s="135" customFormat="1" ht="13.5" customHeight="1">
      <c r="A118" s="134"/>
      <c r="B118" s="134"/>
      <c r="E118" s="138"/>
      <c r="I118" s="87"/>
      <c r="J118" s="87"/>
    </row>
    <row r="119" spans="1:12" s="135" customFormat="1" ht="13.5" customHeight="1">
      <c r="A119" s="134"/>
      <c r="B119" s="134"/>
      <c r="E119" s="138"/>
      <c r="I119" s="87"/>
      <c r="J119" s="87"/>
    </row>
    <row r="120" spans="1:12" s="135" customFormat="1" ht="13.5" customHeight="1">
      <c r="A120" s="134"/>
      <c r="B120" s="134"/>
      <c r="E120" s="138"/>
      <c r="I120" s="87"/>
      <c r="J120" s="87"/>
    </row>
    <row r="121" spans="1:12" s="135" customFormat="1" ht="14.15" customHeight="1">
      <c r="A121" s="134"/>
      <c r="B121" s="134"/>
      <c r="E121" s="138"/>
      <c r="I121" s="87"/>
      <c r="J121" s="87"/>
    </row>
    <row r="122" spans="1:12" s="135" customFormat="1" ht="14.15" customHeight="1">
      <c r="A122" s="134"/>
      <c r="B122" s="134"/>
      <c r="E122" s="138"/>
      <c r="I122" s="87"/>
      <c r="J122" s="87"/>
    </row>
    <row r="123" spans="1:12" s="135" customFormat="1" ht="14.15" customHeight="1">
      <c r="A123" s="134"/>
      <c r="B123" s="134"/>
      <c r="E123" s="138"/>
      <c r="I123" s="87"/>
      <c r="J123" s="87"/>
    </row>
    <row r="124" spans="1:12" s="135" customFormat="1" ht="12" customHeight="1">
      <c r="A124" s="134"/>
      <c r="B124" s="134"/>
      <c r="E124" s="138"/>
      <c r="I124" s="87"/>
      <c r="J124" s="87"/>
      <c r="L124" s="11"/>
    </row>
    <row r="125" spans="1:12" s="135" customFormat="1" ht="12" customHeight="1">
      <c r="A125" s="134"/>
      <c r="B125" s="134"/>
      <c r="E125" s="138"/>
      <c r="I125" s="87"/>
      <c r="J125" s="87"/>
      <c r="L125" s="47"/>
    </row>
    <row r="126" spans="1:12" s="135" customFormat="1" ht="12" customHeight="1">
      <c r="A126" s="134"/>
      <c r="B126" s="134"/>
      <c r="E126" s="138"/>
      <c r="I126" s="87"/>
      <c r="J126" s="87"/>
      <c r="L126" s="11"/>
    </row>
    <row r="127" spans="1:12" s="135" customFormat="1" ht="12" customHeight="1">
      <c r="A127" s="134"/>
      <c r="B127" s="134"/>
      <c r="E127" s="138"/>
      <c r="I127" s="87"/>
      <c r="J127" s="87"/>
      <c r="L127" s="11"/>
    </row>
    <row r="128" spans="1:12" s="135" customFormat="1" ht="12" customHeight="1">
      <c r="A128" s="134"/>
      <c r="B128" s="134"/>
      <c r="E128" s="138"/>
      <c r="I128" s="87"/>
      <c r="J128" s="87"/>
      <c r="L128" s="11"/>
    </row>
    <row r="129" spans="1:12" s="135" customFormat="1" ht="12" customHeight="1">
      <c r="A129" s="134"/>
      <c r="B129" s="134"/>
      <c r="E129" s="138"/>
      <c r="I129" s="87"/>
      <c r="J129" s="87"/>
      <c r="L129" s="11"/>
    </row>
    <row r="130" spans="1:12" s="135" customFormat="1" ht="12" customHeight="1">
      <c r="A130" s="134"/>
      <c r="B130" s="134"/>
      <c r="E130" s="138"/>
      <c r="I130" s="87"/>
      <c r="J130" s="87"/>
      <c r="L130" s="11"/>
    </row>
    <row r="131" spans="1:12" s="135" customFormat="1" ht="12" customHeight="1">
      <c r="A131" s="134"/>
      <c r="B131" s="134"/>
      <c r="E131" s="138"/>
      <c r="I131" s="87"/>
      <c r="J131" s="87"/>
      <c r="L131" s="11"/>
    </row>
    <row r="132" spans="1:12" s="135" customFormat="1" ht="12" customHeight="1">
      <c r="A132" s="134"/>
      <c r="B132" s="134"/>
      <c r="E132" s="138"/>
      <c r="I132" s="87"/>
      <c r="J132" s="87"/>
      <c r="L132" s="11"/>
    </row>
    <row r="133" spans="1:12" s="135" customFormat="1" ht="12" customHeight="1">
      <c r="A133" s="134"/>
      <c r="B133" s="134"/>
      <c r="E133" s="138"/>
      <c r="I133" s="87"/>
      <c r="J133" s="87"/>
      <c r="L133" s="11"/>
    </row>
    <row r="134" spans="1:12" s="135" customFormat="1" ht="12" customHeight="1">
      <c r="A134" s="134"/>
      <c r="B134" s="134"/>
      <c r="E134" s="138"/>
      <c r="I134" s="87"/>
      <c r="J134" s="87"/>
      <c r="L134" s="11"/>
    </row>
    <row r="135" spans="1:12" s="135" customFormat="1" ht="12" customHeight="1">
      <c r="A135" s="134"/>
      <c r="B135" s="134"/>
      <c r="E135" s="138"/>
      <c r="I135" s="87"/>
      <c r="J135" s="87"/>
      <c r="L135" s="11"/>
    </row>
    <row r="136" spans="1:12" s="135" customFormat="1" ht="12" customHeight="1">
      <c r="A136" s="134"/>
      <c r="B136" s="134"/>
      <c r="E136" s="138"/>
      <c r="I136" s="87"/>
      <c r="J136" s="87"/>
      <c r="L136" s="11"/>
    </row>
    <row r="137" spans="1:12" s="135" customFormat="1" ht="12" customHeight="1">
      <c r="A137" s="134"/>
      <c r="B137" s="134"/>
      <c r="E137" s="138"/>
      <c r="I137" s="87"/>
      <c r="J137" s="87"/>
      <c r="L137" s="11"/>
    </row>
    <row r="138" spans="1:12" s="135" customFormat="1" ht="12" customHeight="1">
      <c r="A138" s="134"/>
      <c r="B138" s="134"/>
      <c r="E138" s="138"/>
      <c r="I138" s="87"/>
      <c r="J138" s="87"/>
      <c r="L138" s="47"/>
    </row>
    <row r="139" spans="1:12" s="135" customFormat="1" ht="12" customHeight="1">
      <c r="A139" s="134"/>
      <c r="B139" s="134"/>
      <c r="E139" s="138"/>
      <c r="I139" s="87"/>
      <c r="J139" s="87"/>
      <c r="L139" s="11"/>
    </row>
    <row r="140" spans="1:12" s="135" customFormat="1" ht="12" customHeight="1">
      <c r="A140" s="134"/>
      <c r="B140" s="134"/>
      <c r="E140" s="138"/>
      <c r="I140" s="87"/>
      <c r="J140" s="87"/>
      <c r="L140" s="11"/>
    </row>
    <row r="141" spans="1:12" s="135" customFormat="1" ht="12" customHeight="1">
      <c r="A141" s="134"/>
      <c r="B141" s="134"/>
      <c r="E141" s="138"/>
      <c r="I141" s="87"/>
      <c r="J141" s="87"/>
      <c r="L141" s="11"/>
    </row>
    <row r="142" spans="1:12" s="135" customFormat="1" ht="12" customHeight="1">
      <c r="A142" s="134"/>
      <c r="B142" s="134"/>
      <c r="E142" s="138"/>
      <c r="I142" s="87"/>
      <c r="J142" s="87"/>
      <c r="L142" s="11"/>
    </row>
    <row r="143" spans="1:12" s="135" customFormat="1" ht="12" customHeight="1">
      <c r="A143" s="134"/>
      <c r="B143" s="134"/>
      <c r="E143" s="138"/>
      <c r="I143" s="87"/>
      <c r="J143" s="87"/>
      <c r="L143" s="11"/>
    </row>
    <row r="144" spans="1:12" s="135" customFormat="1" ht="12" customHeight="1">
      <c r="A144" s="134"/>
      <c r="B144" s="134"/>
      <c r="E144" s="138"/>
      <c r="I144" s="87"/>
      <c r="J144" s="87"/>
      <c r="L144" s="11"/>
    </row>
    <row r="145" spans="1:12" s="135" customFormat="1" ht="12" customHeight="1">
      <c r="A145" s="134"/>
      <c r="B145" s="134"/>
      <c r="E145" s="138"/>
      <c r="I145" s="87"/>
      <c r="J145" s="87"/>
      <c r="L145" s="47"/>
    </row>
    <row r="146" spans="1:12" s="135" customFormat="1" ht="12" customHeight="1">
      <c r="A146" s="134"/>
      <c r="B146" s="134"/>
      <c r="E146" s="138"/>
      <c r="I146" s="87"/>
      <c r="J146" s="87"/>
      <c r="L146" s="11"/>
    </row>
    <row r="147" spans="1:12" s="135" customFormat="1" ht="12" customHeight="1">
      <c r="A147" s="134"/>
      <c r="B147" s="134"/>
      <c r="E147" s="138"/>
      <c r="I147" s="87"/>
      <c r="J147" s="87"/>
      <c r="L147" s="11"/>
    </row>
    <row r="148" spans="1:12" s="135" customFormat="1" ht="12" customHeight="1">
      <c r="A148" s="134"/>
      <c r="B148" s="134"/>
      <c r="E148" s="138"/>
      <c r="I148" s="87"/>
      <c r="J148" s="87"/>
      <c r="L148" s="11"/>
    </row>
    <row r="149" spans="1:12" s="135" customFormat="1" ht="12" customHeight="1">
      <c r="A149" s="134"/>
      <c r="B149" s="134"/>
      <c r="E149" s="138"/>
      <c r="I149" s="87"/>
      <c r="J149" s="87"/>
      <c r="L149" s="11"/>
    </row>
    <row r="150" spans="1:12" s="135" customFormat="1" ht="12" customHeight="1">
      <c r="A150" s="134"/>
      <c r="B150" s="134"/>
      <c r="E150" s="138"/>
      <c r="I150" s="87"/>
      <c r="J150" s="87"/>
      <c r="L150" s="11"/>
    </row>
    <row r="151" spans="1:12" s="135" customFormat="1" ht="12" customHeight="1">
      <c r="A151" s="134"/>
      <c r="B151" s="134"/>
      <c r="E151" s="138"/>
      <c r="I151" s="87"/>
      <c r="J151" s="87"/>
      <c r="L151" s="11"/>
    </row>
    <row r="152" spans="1:12" s="135" customFormat="1" ht="12" customHeight="1">
      <c r="A152" s="134"/>
      <c r="B152" s="134"/>
      <c r="E152" s="138"/>
      <c r="I152" s="87"/>
      <c r="J152" s="87"/>
      <c r="L152" s="11"/>
    </row>
    <row r="153" spans="1:12" s="135" customFormat="1" ht="12" customHeight="1">
      <c r="A153" s="134"/>
      <c r="B153" s="134"/>
      <c r="E153" s="138"/>
      <c r="I153" s="87"/>
      <c r="J153" s="87"/>
      <c r="L153" s="11"/>
    </row>
    <row r="154" spans="1:12" s="135" customFormat="1" ht="12" customHeight="1">
      <c r="A154" s="134"/>
      <c r="B154" s="134"/>
      <c r="E154" s="138"/>
      <c r="I154" s="87"/>
      <c r="J154" s="87"/>
      <c r="L154" s="11"/>
    </row>
    <row r="155" spans="1:12" s="135" customFormat="1" ht="12" customHeight="1">
      <c r="A155" s="134"/>
      <c r="B155" s="134"/>
      <c r="E155" s="138"/>
      <c r="I155" s="87"/>
      <c r="J155" s="87"/>
    </row>
    <row r="156" spans="1:12" s="135" customFormat="1" ht="12" customHeight="1">
      <c r="A156" s="134"/>
      <c r="B156" s="134"/>
      <c r="E156" s="138"/>
      <c r="I156" s="87"/>
      <c r="J156" s="87"/>
    </row>
    <row r="157" spans="1:12" s="135" customFormat="1" ht="14.15" customHeight="1">
      <c r="A157" s="134"/>
      <c r="B157" s="134"/>
      <c r="E157" s="138"/>
      <c r="I157" s="87"/>
      <c r="J157" s="87"/>
    </row>
    <row r="158" spans="1:12" s="135" customFormat="1" ht="14.15" customHeight="1">
      <c r="A158" s="134"/>
      <c r="B158" s="134"/>
      <c r="E158" s="138"/>
      <c r="I158" s="87"/>
      <c r="J158" s="87"/>
    </row>
    <row r="159" spans="1:12" s="135" customFormat="1" ht="14.15" customHeight="1">
      <c r="A159" s="134"/>
      <c r="B159" s="134"/>
      <c r="E159" s="138"/>
      <c r="I159" s="87"/>
      <c r="J159" s="87"/>
    </row>
    <row r="160" spans="1:12" s="135" customFormat="1" ht="17.149999999999999" customHeight="1">
      <c r="A160" s="134"/>
      <c r="B160" s="134"/>
      <c r="E160" s="138"/>
      <c r="I160" s="87"/>
      <c r="J160" s="87"/>
    </row>
    <row r="161" spans="1:10" s="135" customFormat="1" ht="14.15" customHeight="1">
      <c r="A161" s="134"/>
      <c r="B161" s="134"/>
      <c r="E161" s="138"/>
      <c r="I161" s="87"/>
      <c r="J161" s="87"/>
    </row>
    <row r="162" spans="1:10" s="135" customFormat="1" ht="14.15" customHeight="1">
      <c r="A162" s="134"/>
      <c r="B162" s="134"/>
      <c r="E162" s="138"/>
      <c r="I162" s="87"/>
      <c r="J162" s="87"/>
    </row>
    <row r="163" spans="1:10" s="135" customFormat="1" ht="14.15" customHeight="1">
      <c r="A163" s="134"/>
      <c r="B163" s="134"/>
      <c r="E163" s="138"/>
      <c r="I163" s="87"/>
      <c r="J163" s="87"/>
    </row>
    <row r="164" spans="1:10" s="135" customFormat="1" ht="14.15" customHeight="1">
      <c r="A164" s="134"/>
      <c r="B164" s="134"/>
      <c r="E164" s="138"/>
      <c r="I164" s="87"/>
      <c r="J164" s="87"/>
    </row>
    <row r="165" spans="1:10" s="135" customFormat="1" ht="14.15" customHeight="1">
      <c r="A165" s="134"/>
      <c r="B165" s="134"/>
      <c r="E165" s="138"/>
      <c r="I165" s="87"/>
      <c r="J165" s="87"/>
    </row>
    <row r="166" spans="1:10" s="135" customFormat="1" ht="14.15" customHeight="1">
      <c r="A166" s="134"/>
      <c r="B166" s="134"/>
      <c r="E166" s="138"/>
      <c r="I166" s="87"/>
      <c r="J166" s="87"/>
    </row>
    <row r="167" spans="1:10" s="135" customFormat="1" ht="14.15" customHeight="1">
      <c r="A167" s="134"/>
      <c r="B167" s="134"/>
      <c r="E167" s="138"/>
      <c r="I167" s="87"/>
      <c r="J167" s="87"/>
    </row>
    <row r="168" spans="1:10" s="135" customFormat="1" ht="14.15" customHeight="1">
      <c r="A168" s="134"/>
      <c r="B168" s="134"/>
      <c r="E168" s="138"/>
      <c r="I168" s="87"/>
      <c r="J168" s="87"/>
    </row>
    <row r="169" spans="1:10" s="135" customFormat="1" ht="14.15" customHeight="1">
      <c r="A169" s="134"/>
      <c r="B169" s="134"/>
      <c r="E169" s="138"/>
      <c r="I169" s="87"/>
      <c r="J169" s="87"/>
    </row>
    <row r="170" spans="1:10" s="135" customFormat="1" ht="14.15" customHeight="1">
      <c r="A170" s="134"/>
      <c r="B170" s="134"/>
      <c r="E170" s="138"/>
      <c r="I170" s="87"/>
      <c r="J170" s="87"/>
    </row>
    <row r="171" spans="1:10" s="135" customFormat="1" ht="14.15" customHeight="1">
      <c r="A171" s="134"/>
      <c r="B171" s="134"/>
      <c r="E171" s="138"/>
      <c r="I171" s="87"/>
      <c r="J171" s="87"/>
    </row>
    <row r="172" spans="1:10" s="135" customFormat="1" ht="14.15" customHeight="1">
      <c r="A172" s="134"/>
      <c r="B172" s="134"/>
      <c r="E172" s="138"/>
      <c r="I172" s="87"/>
      <c r="J172" s="87"/>
    </row>
    <row r="173" spans="1:10" s="135" customFormat="1" ht="14.15" customHeight="1">
      <c r="A173" s="134"/>
      <c r="B173" s="134"/>
      <c r="E173" s="138"/>
      <c r="I173" s="87"/>
      <c r="J173" s="87"/>
    </row>
    <row r="174" spans="1:10" s="135" customFormat="1" ht="14.15" customHeight="1">
      <c r="A174" s="134"/>
      <c r="B174" s="134"/>
      <c r="E174" s="138"/>
      <c r="I174" s="87"/>
      <c r="J174" s="87"/>
    </row>
    <row r="175" spans="1:10" s="135" customFormat="1" ht="14.15" customHeight="1">
      <c r="A175" s="134"/>
      <c r="B175" s="134"/>
      <c r="E175" s="138"/>
      <c r="I175" s="87"/>
      <c r="J175" s="87"/>
    </row>
    <row r="176" spans="1:10" s="135" customFormat="1" ht="14.15" customHeight="1">
      <c r="A176" s="134"/>
      <c r="B176" s="134"/>
      <c r="E176" s="138"/>
      <c r="I176" s="87"/>
      <c r="J176" s="87"/>
    </row>
    <row r="177" spans="1:10" s="135" customFormat="1" ht="14.15" customHeight="1">
      <c r="A177" s="134"/>
      <c r="B177" s="134"/>
      <c r="E177" s="138"/>
      <c r="I177" s="87"/>
      <c r="J177" s="87"/>
    </row>
    <row r="178" spans="1:10" s="135" customFormat="1" ht="14.15" customHeight="1">
      <c r="A178" s="134"/>
      <c r="B178" s="134"/>
      <c r="E178" s="138"/>
      <c r="I178" s="87"/>
      <c r="J178" s="87"/>
    </row>
    <row r="179" spans="1:10" s="135" customFormat="1" ht="14.15" customHeight="1">
      <c r="A179" s="134"/>
      <c r="B179" s="134"/>
      <c r="E179" s="138"/>
      <c r="I179" s="87"/>
      <c r="J179" s="87"/>
    </row>
    <row r="180" spans="1:10" s="135" customFormat="1" ht="14.15" customHeight="1">
      <c r="A180" s="134"/>
      <c r="B180" s="134"/>
      <c r="E180" s="138"/>
      <c r="I180" s="87"/>
      <c r="J180" s="87"/>
    </row>
    <row r="181" spans="1:10" s="135" customFormat="1" ht="14.15" customHeight="1">
      <c r="A181" s="134"/>
      <c r="B181" s="134"/>
      <c r="E181" s="138"/>
      <c r="I181" s="87"/>
      <c r="J181" s="87"/>
    </row>
    <row r="182" spans="1:10" s="135" customFormat="1" ht="14.15" customHeight="1">
      <c r="A182" s="134"/>
      <c r="B182" s="134"/>
      <c r="E182" s="138"/>
      <c r="I182" s="87"/>
      <c r="J182" s="87"/>
    </row>
    <row r="183" spans="1:10" s="135" customFormat="1" ht="14.15" customHeight="1">
      <c r="A183" s="134"/>
      <c r="B183" s="134"/>
      <c r="E183" s="138"/>
      <c r="I183" s="87"/>
      <c r="J183" s="87"/>
    </row>
    <row r="184" spans="1:10" s="135" customFormat="1" ht="14.15" customHeight="1">
      <c r="A184" s="134"/>
      <c r="B184" s="134"/>
      <c r="E184" s="138"/>
      <c r="I184" s="87"/>
      <c r="J184" s="87"/>
    </row>
    <row r="185" spans="1:10" s="135" customFormat="1" ht="14.15" customHeight="1">
      <c r="A185" s="134"/>
      <c r="B185" s="134"/>
      <c r="E185" s="138"/>
      <c r="I185" s="87"/>
      <c r="J185" s="87"/>
    </row>
    <row r="186" spans="1:10" s="135" customFormat="1" ht="14.15" customHeight="1">
      <c r="A186" s="134"/>
      <c r="B186" s="134"/>
      <c r="E186" s="138"/>
      <c r="I186" s="87"/>
      <c r="J186" s="87"/>
    </row>
    <row r="187" spans="1:10" s="135" customFormat="1" ht="14.15" customHeight="1">
      <c r="A187" s="134"/>
      <c r="B187" s="134"/>
      <c r="E187" s="138"/>
      <c r="I187" s="87"/>
      <c r="J187" s="87"/>
    </row>
    <row r="188" spans="1:10" s="135" customFormat="1" ht="17.149999999999999" customHeight="1">
      <c r="A188" s="134"/>
      <c r="B188" s="134"/>
      <c r="E188" s="138"/>
      <c r="I188" s="87"/>
      <c r="J188" s="87"/>
    </row>
    <row r="189" spans="1:10" s="135" customFormat="1" ht="14.15" customHeight="1">
      <c r="A189" s="134"/>
      <c r="B189" s="134"/>
      <c r="E189" s="138"/>
      <c r="I189" s="87"/>
      <c r="J189" s="87"/>
    </row>
    <row r="190" spans="1:10" s="135" customFormat="1" ht="14.15" customHeight="1">
      <c r="A190" s="134"/>
      <c r="B190" s="134"/>
      <c r="E190" s="138"/>
      <c r="I190" s="87"/>
      <c r="J190" s="87"/>
    </row>
    <row r="191" spans="1:10" s="135" customFormat="1" ht="14.15" customHeight="1">
      <c r="A191" s="134"/>
      <c r="B191" s="134"/>
      <c r="E191" s="138"/>
      <c r="I191" s="87"/>
      <c r="J191" s="87"/>
    </row>
    <row r="192" spans="1:10" s="135" customFormat="1" ht="14.15" customHeight="1">
      <c r="A192" s="134"/>
      <c r="B192" s="134"/>
      <c r="E192" s="138"/>
      <c r="I192" s="87"/>
      <c r="J192" s="87"/>
    </row>
    <row r="193" spans="1:10" s="135" customFormat="1" ht="14.15" customHeight="1">
      <c r="A193" s="134"/>
      <c r="B193" s="134"/>
      <c r="E193" s="138"/>
      <c r="I193" s="87"/>
      <c r="J193" s="87"/>
    </row>
    <row r="194" spans="1:10" s="135" customFormat="1" ht="14.15" customHeight="1">
      <c r="A194" s="134"/>
      <c r="B194" s="134"/>
      <c r="E194" s="138"/>
      <c r="I194" s="87"/>
      <c r="J194" s="87"/>
    </row>
    <row r="195" spans="1:10" s="135" customFormat="1" ht="14.15" customHeight="1">
      <c r="A195" s="134"/>
      <c r="B195" s="134"/>
      <c r="E195" s="138"/>
      <c r="I195" s="87"/>
      <c r="J195" s="87"/>
    </row>
    <row r="196" spans="1:10" s="135" customFormat="1" ht="14.15" customHeight="1">
      <c r="A196" s="134"/>
      <c r="B196" s="134"/>
      <c r="E196" s="138"/>
      <c r="I196" s="87"/>
      <c r="J196" s="87"/>
    </row>
    <row r="197" spans="1:10" s="135" customFormat="1" ht="14.15" customHeight="1">
      <c r="A197" s="134"/>
      <c r="B197" s="134"/>
      <c r="E197" s="138"/>
      <c r="I197" s="87"/>
      <c r="J197" s="87"/>
    </row>
    <row r="198" spans="1:10" s="135" customFormat="1" ht="14.15" customHeight="1">
      <c r="A198" s="134"/>
      <c r="B198" s="134"/>
      <c r="E198" s="138"/>
      <c r="I198" s="87"/>
      <c r="J198" s="87"/>
    </row>
    <row r="199" spans="1:10" s="135" customFormat="1" ht="14.15" customHeight="1">
      <c r="A199" s="134"/>
      <c r="B199" s="134"/>
      <c r="E199" s="138"/>
      <c r="I199" s="87"/>
      <c r="J199" s="87"/>
    </row>
    <row r="200" spans="1:10" s="135" customFormat="1" ht="14.15" customHeight="1">
      <c r="A200" s="134"/>
      <c r="B200" s="134"/>
      <c r="E200" s="138"/>
      <c r="I200" s="87"/>
      <c r="J200" s="87"/>
    </row>
    <row r="201" spans="1:10" s="135" customFormat="1" ht="14.15" customHeight="1">
      <c r="A201" s="134"/>
      <c r="B201" s="134"/>
      <c r="E201" s="138"/>
      <c r="I201" s="87"/>
      <c r="J201" s="87"/>
    </row>
    <row r="202" spans="1:10" s="135" customFormat="1" ht="14.15" customHeight="1">
      <c r="A202" s="134"/>
      <c r="B202" s="134"/>
      <c r="E202" s="138"/>
      <c r="I202" s="87"/>
      <c r="J202" s="87"/>
    </row>
    <row r="203" spans="1:10" s="135" customFormat="1" ht="14.15" customHeight="1">
      <c r="A203" s="134"/>
      <c r="B203" s="134"/>
      <c r="E203" s="138"/>
      <c r="I203" s="87"/>
      <c r="J203" s="87"/>
    </row>
    <row r="204" spans="1:10" s="135" customFormat="1" ht="14.15" customHeight="1">
      <c r="A204" s="134"/>
      <c r="B204" s="134"/>
      <c r="E204" s="138"/>
      <c r="I204" s="87"/>
      <c r="J204" s="87"/>
    </row>
    <row r="205" spans="1:10" s="135" customFormat="1" ht="14.15" customHeight="1">
      <c r="A205" s="134"/>
      <c r="B205" s="134"/>
      <c r="E205" s="138"/>
      <c r="I205" s="87"/>
      <c r="J205" s="87"/>
    </row>
    <row r="206" spans="1:10" s="135" customFormat="1" ht="14.15" customHeight="1">
      <c r="A206" s="134"/>
      <c r="B206" s="134"/>
      <c r="E206" s="138"/>
      <c r="I206" s="87"/>
      <c r="J206" s="87"/>
    </row>
    <row r="207" spans="1:10" s="135" customFormat="1" ht="14.15" customHeight="1">
      <c r="A207" s="134"/>
      <c r="B207" s="134"/>
      <c r="E207" s="138"/>
      <c r="I207" s="87"/>
      <c r="J207" s="87"/>
    </row>
    <row r="208" spans="1:10" s="135" customFormat="1" ht="14.15" customHeight="1">
      <c r="A208" s="134"/>
      <c r="B208" s="134"/>
      <c r="E208" s="138"/>
      <c r="I208" s="87"/>
      <c r="J208" s="87"/>
    </row>
    <row r="209" spans="1:10" s="135" customFormat="1" ht="14.15" customHeight="1">
      <c r="A209" s="134"/>
      <c r="B209" s="134"/>
      <c r="E209" s="138"/>
      <c r="I209" s="87"/>
      <c r="J209" s="87"/>
    </row>
    <row r="210" spans="1:10" s="135" customFormat="1" ht="14.15" customHeight="1">
      <c r="A210" s="134"/>
      <c r="B210" s="134"/>
      <c r="E210" s="138"/>
      <c r="I210" s="87"/>
      <c r="J210" s="87"/>
    </row>
    <row r="211" spans="1:10" s="135" customFormat="1" ht="14.15" customHeight="1">
      <c r="A211" s="134"/>
      <c r="B211" s="134"/>
      <c r="E211" s="138"/>
      <c r="I211" s="87"/>
      <c r="J211" s="87"/>
    </row>
    <row r="212" spans="1:10" s="135" customFormat="1" ht="14.15" customHeight="1">
      <c r="A212" s="134"/>
      <c r="B212" s="134"/>
      <c r="E212" s="138"/>
      <c r="I212" s="87"/>
      <c r="J212" s="87"/>
    </row>
    <row r="213" spans="1:10" s="135" customFormat="1" ht="14.15" customHeight="1">
      <c r="A213" s="134"/>
      <c r="B213" s="134"/>
      <c r="E213" s="138"/>
      <c r="I213" s="87"/>
      <c r="J213" s="87"/>
    </row>
    <row r="214" spans="1:10" s="135" customFormat="1" ht="14.15" customHeight="1">
      <c r="A214" s="134"/>
      <c r="B214" s="134"/>
      <c r="E214" s="138"/>
      <c r="I214" s="87"/>
      <c r="J214" s="87"/>
    </row>
    <row r="215" spans="1:10" s="135" customFormat="1" ht="14.15" customHeight="1">
      <c r="A215" s="134"/>
      <c r="B215" s="134"/>
      <c r="E215" s="138"/>
      <c r="I215" s="87"/>
      <c r="J215" s="87"/>
    </row>
    <row r="216" spans="1:10" s="135" customFormat="1" ht="14.15" customHeight="1">
      <c r="A216" s="134"/>
      <c r="B216" s="134"/>
      <c r="E216" s="138"/>
      <c r="I216" s="87"/>
      <c r="J216" s="87"/>
    </row>
    <row r="217" spans="1:10" s="135" customFormat="1" ht="14.15" customHeight="1">
      <c r="A217" s="134"/>
      <c r="B217" s="134"/>
      <c r="E217" s="138"/>
      <c r="I217" s="87"/>
      <c r="J217" s="87"/>
    </row>
    <row r="218" spans="1:10" s="135" customFormat="1" ht="14.15" customHeight="1">
      <c r="A218" s="134"/>
      <c r="B218" s="134"/>
      <c r="E218" s="138"/>
      <c r="I218" s="87"/>
      <c r="J218" s="87"/>
    </row>
    <row r="219" spans="1:10" s="135" customFormat="1" ht="14.15" customHeight="1">
      <c r="A219" s="134"/>
      <c r="B219" s="134"/>
      <c r="E219" s="138"/>
      <c r="I219" s="87"/>
      <c r="J219" s="87"/>
    </row>
    <row r="220" spans="1:10" s="135" customFormat="1" ht="14.15" customHeight="1">
      <c r="A220" s="134"/>
      <c r="B220" s="134"/>
      <c r="E220" s="138"/>
      <c r="I220" s="87"/>
      <c r="J220" s="87"/>
    </row>
    <row r="221" spans="1:10" s="135" customFormat="1" ht="14.15" customHeight="1">
      <c r="A221" s="134"/>
      <c r="B221" s="134"/>
      <c r="E221" s="138"/>
      <c r="I221" s="87"/>
      <c r="J221" s="87"/>
    </row>
    <row r="222" spans="1:10" s="135" customFormat="1" ht="14.15" customHeight="1">
      <c r="A222" s="134"/>
      <c r="B222" s="134"/>
      <c r="E222" s="138"/>
      <c r="I222" s="87"/>
      <c r="J222" s="87"/>
    </row>
    <row r="223" spans="1:10" s="135" customFormat="1" ht="14.15" customHeight="1">
      <c r="A223" s="134"/>
      <c r="B223" s="134"/>
      <c r="E223" s="138"/>
      <c r="I223" s="87"/>
      <c r="J223" s="87"/>
    </row>
    <row r="224" spans="1:10" s="135" customFormat="1" ht="14.15" customHeight="1">
      <c r="A224" s="134"/>
      <c r="B224" s="134"/>
      <c r="E224" s="138"/>
      <c r="I224" s="87"/>
      <c r="J224" s="87"/>
    </row>
    <row r="225" spans="1:10" s="135" customFormat="1" ht="14.15" customHeight="1">
      <c r="A225" s="134"/>
      <c r="B225" s="134"/>
      <c r="E225" s="138"/>
      <c r="I225" s="87"/>
      <c r="J225" s="87"/>
    </row>
    <row r="226" spans="1:10" s="135" customFormat="1" ht="14.15" customHeight="1">
      <c r="A226" s="134"/>
      <c r="B226" s="134"/>
      <c r="E226" s="138"/>
      <c r="I226" s="87"/>
      <c r="J226" s="87"/>
    </row>
    <row r="227" spans="1:10" s="135" customFormat="1" ht="14.15" customHeight="1">
      <c r="A227" s="134"/>
      <c r="B227" s="134"/>
      <c r="E227" s="138"/>
      <c r="I227" s="87"/>
      <c r="J227" s="87"/>
    </row>
    <row r="228" spans="1:10" s="135" customFormat="1" ht="14.15" customHeight="1">
      <c r="A228" s="134"/>
      <c r="B228" s="134"/>
      <c r="E228" s="138"/>
      <c r="I228" s="87"/>
      <c r="J228" s="87"/>
    </row>
    <row r="229" spans="1:10" s="135" customFormat="1" ht="14.15" customHeight="1">
      <c r="A229" s="134"/>
      <c r="B229" s="134"/>
      <c r="E229" s="138"/>
      <c r="I229" s="87"/>
      <c r="J229" s="87"/>
    </row>
    <row r="230" spans="1:10" s="135" customFormat="1" ht="14.15" customHeight="1">
      <c r="A230" s="134"/>
      <c r="B230" s="134"/>
      <c r="E230" s="138"/>
      <c r="I230" s="87"/>
      <c r="J230" s="87"/>
    </row>
    <row r="231" spans="1:10" s="135" customFormat="1" ht="14.15" customHeight="1">
      <c r="A231" s="134"/>
      <c r="B231" s="134"/>
      <c r="E231" s="138"/>
      <c r="I231" s="87"/>
      <c r="J231" s="87"/>
    </row>
    <row r="232" spans="1:10" s="135" customFormat="1" ht="14.15" customHeight="1">
      <c r="A232" s="134"/>
      <c r="B232" s="134"/>
      <c r="E232" s="138"/>
      <c r="I232" s="87"/>
      <c r="J232" s="87"/>
    </row>
    <row r="233" spans="1:10" s="135" customFormat="1" ht="14.15" customHeight="1">
      <c r="A233" s="134"/>
      <c r="B233" s="134"/>
      <c r="E233" s="138"/>
      <c r="I233" s="87"/>
      <c r="J233" s="87"/>
    </row>
    <row r="234" spans="1:10" s="135" customFormat="1" ht="14.15" customHeight="1">
      <c r="A234" s="134"/>
      <c r="B234" s="134"/>
      <c r="E234" s="138"/>
      <c r="I234" s="87"/>
      <c r="J234" s="87"/>
    </row>
    <row r="235" spans="1:10" s="135" customFormat="1" ht="14.15" hidden="1" customHeight="1">
      <c r="A235" s="134"/>
      <c r="B235" s="134"/>
      <c r="E235" s="138"/>
      <c r="I235" s="87"/>
      <c r="J235" s="87"/>
    </row>
    <row r="236" spans="1:10" s="135" customFormat="1" ht="14.15" hidden="1" customHeight="1">
      <c r="A236" s="134"/>
      <c r="B236" s="134"/>
      <c r="E236" s="138"/>
      <c r="I236" s="87"/>
      <c r="J236" s="87"/>
    </row>
    <row r="237" spans="1:10" s="135" customFormat="1" ht="14.15" hidden="1" customHeight="1">
      <c r="A237" s="134"/>
      <c r="B237" s="134"/>
      <c r="E237" s="138"/>
      <c r="I237" s="87"/>
      <c r="J237" s="87"/>
    </row>
    <row r="238" spans="1:10" s="135" customFormat="1" ht="14.15" hidden="1" customHeight="1">
      <c r="A238" s="134"/>
      <c r="B238" s="134"/>
      <c r="E238" s="138"/>
      <c r="I238" s="87"/>
      <c r="J238" s="87"/>
    </row>
    <row r="239" spans="1:10" s="135" customFormat="1" ht="14.15" hidden="1" customHeight="1">
      <c r="A239" s="134"/>
      <c r="B239" s="134"/>
      <c r="E239" s="138"/>
      <c r="I239" s="87"/>
      <c r="J239" s="87"/>
    </row>
    <row r="240" spans="1:10" s="135" customFormat="1" ht="14.15" hidden="1" customHeight="1">
      <c r="A240" s="134"/>
      <c r="B240" s="134"/>
      <c r="E240" s="138"/>
      <c r="I240" s="87"/>
      <c r="J240" s="87"/>
    </row>
    <row r="241" spans="1:10" s="135" customFormat="1" ht="14.15" hidden="1" customHeight="1">
      <c r="A241" s="134"/>
      <c r="B241" s="134"/>
      <c r="E241" s="138"/>
      <c r="I241" s="87"/>
      <c r="J241" s="87"/>
    </row>
    <row r="242" spans="1:10" s="135" customFormat="1" ht="14.15" hidden="1" customHeight="1">
      <c r="A242" s="134"/>
      <c r="B242" s="134"/>
      <c r="E242" s="138"/>
      <c r="I242" s="87"/>
      <c r="J242" s="87"/>
    </row>
    <row r="243" spans="1:10" s="135" customFormat="1" ht="14.15" hidden="1" customHeight="1">
      <c r="A243" s="134"/>
      <c r="B243" s="134"/>
      <c r="E243" s="138"/>
      <c r="I243" s="87"/>
      <c r="J243" s="87"/>
    </row>
    <row r="244" spans="1:10" s="135" customFormat="1" ht="14.15" hidden="1" customHeight="1">
      <c r="A244" s="134"/>
      <c r="B244" s="134"/>
      <c r="E244" s="138"/>
      <c r="I244" s="87"/>
      <c r="J244" s="87"/>
    </row>
    <row r="245" spans="1:10" s="135" customFormat="1" ht="14.15" hidden="1" customHeight="1">
      <c r="A245" s="134"/>
      <c r="B245" s="134"/>
      <c r="E245" s="138"/>
      <c r="I245" s="87"/>
      <c r="J245" s="87"/>
    </row>
    <row r="246" spans="1:10" s="135" customFormat="1" ht="14.15" hidden="1" customHeight="1">
      <c r="A246" s="134"/>
      <c r="B246" s="134"/>
      <c r="E246" s="138"/>
      <c r="I246" s="87"/>
      <c r="J246" s="87"/>
    </row>
    <row r="247" spans="1:10" s="135" customFormat="1" ht="14.15" hidden="1" customHeight="1">
      <c r="A247" s="134"/>
      <c r="B247" s="134"/>
      <c r="E247" s="138"/>
      <c r="I247" s="87"/>
      <c r="J247" s="87"/>
    </row>
    <row r="248" spans="1:10" s="135" customFormat="1" ht="14.15" hidden="1" customHeight="1">
      <c r="A248" s="134"/>
      <c r="B248" s="134"/>
      <c r="E248" s="138"/>
      <c r="I248" s="87"/>
      <c r="J248" s="87"/>
    </row>
    <row r="249" spans="1:10" s="135" customFormat="1" ht="14.15" hidden="1" customHeight="1">
      <c r="A249" s="134"/>
      <c r="B249" s="134"/>
      <c r="E249" s="138"/>
      <c r="I249" s="87"/>
      <c r="J249" s="87"/>
    </row>
    <row r="250" spans="1:10" s="135" customFormat="1" ht="14.15" hidden="1" customHeight="1">
      <c r="A250" s="134"/>
      <c r="B250" s="134"/>
      <c r="E250" s="138"/>
      <c r="I250" s="87"/>
      <c r="J250" s="87"/>
    </row>
    <row r="251" spans="1:10" s="135" customFormat="1" ht="14.15" hidden="1" customHeight="1">
      <c r="A251" s="134"/>
      <c r="B251" s="134"/>
      <c r="E251" s="138"/>
      <c r="I251" s="87"/>
      <c r="J251" s="87"/>
    </row>
    <row r="252" spans="1:10" s="135" customFormat="1" ht="14.15" hidden="1" customHeight="1">
      <c r="A252" s="134"/>
      <c r="B252" s="134"/>
      <c r="E252" s="138"/>
      <c r="I252" s="87"/>
      <c r="J252" s="87"/>
    </row>
    <row r="253" spans="1:10" s="135" customFormat="1" ht="14.15" hidden="1" customHeight="1">
      <c r="A253" s="134"/>
      <c r="B253" s="134"/>
      <c r="E253" s="138"/>
      <c r="I253" s="87"/>
      <c r="J253" s="87"/>
    </row>
    <row r="254" spans="1:10" s="135" customFormat="1" ht="14.15" hidden="1" customHeight="1">
      <c r="A254" s="134"/>
      <c r="B254" s="134"/>
      <c r="E254" s="138"/>
      <c r="I254" s="87"/>
      <c r="J254" s="87"/>
    </row>
    <row r="255" spans="1:10" s="135" customFormat="1" ht="14.15" hidden="1" customHeight="1">
      <c r="A255" s="134"/>
      <c r="B255" s="134"/>
      <c r="E255" s="138"/>
      <c r="I255" s="87"/>
      <c r="J255" s="87"/>
    </row>
    <row r="256" spans="1:10" s="135" customFormat="1" ht="14.15" hidden="1" customHeight="1">
      <c r="A256" s="134"/>
      <c r="B256" s="134"/>
      <c r="E256" s="138"/>
      <c r="I256" s="87"/>
      <c r="J256" s="87"/>
    </row>
    <row r="257" spans="1:10" s="135" customFormat="1" ht="14.15" hidden="1" customHeight="1">
      <c r="A257" s="134"/>
      <c r="B257" s="134"/>
      <c r="E257" s="138"/>
      <c r="I257" s="87"/>
      <c r="J257" s="87"/>
    </row>
    <row r="258" spans="1:10" s="135" customFormat="1" ht="14.15" hidden="1" customHeight="1">
      <c r="A258" s="134"/>
      <c r="B258" s="134"/>
      <c r="E258" s="138"/>
      <c r="I258" s="87"/>
      <c r="J258" s="87"/>
    </row>
    <row r="259" spans="1:10" s="135" customFormat="1" ht="14.15" hidden="1" customHeight="1">
      <c r="A259" s="134"/>
      <c r="B259" s="134"/>
      <c r="E259" s="138"/>
      <c r="I259" s="87"/>
      <c r="J259" s="87"/>
    </row>
    <row r="260" spans="1:10" s="135" customFormat="1" ht="14.15" hidden="1" customHeight="1">
      <c r="A260" s="134"/>
      <c r="B260" s="134"/>
      <c r="E260" s="138"/>
      <c r="I260" s="87"/>
      <c r="J260" s="87"/>
    </row>
    <row r="261" spans="1:10" s="135" customFormat="1" ht="14.15" hidden="1" customHeight="1">
      <c r="A261" s="134"/>
      <c r="B261" s="134"/>
      <c r="E261" s="138"/>
      <c r="I261" s="87"/>
      <c r="J261" s="87"/>
    </row>
    <row r="262" spans="1:10" s="135" customFormat="1" ht="14.15" customHeight="1">
      <c r="A262" s="134"/>
      <c r="B262" s="134"/>
      <c r="E262" s="138"/>
      <c r="I262" s="87"/>
      <c r="J262" s="87"/>
    </row>
    <row r="263" spans="1:10" s="135" customFormat="1" ht="14.15" customHeight="1">
      <c r="A263" s="134"/>
      <c r="B263" s="134"/>
      <c r="E263" s="138"/>
      <c r="I263" s="87"/>
      <c r="J263" s="87"/>
    </row>
    <row r="264" spans="1:10" s="135" customFormat="1" ht="14.15" customHeight="1">
      <c r="A264" s="134"/>
      <c r="B264" s="134"/>
      <c r="E264" s="138"/>
      <c r="I264" s="87"/>
      <c r="J264" s="87"/>
    </row>
    <row r="265" spans="1:10" s="135" customFormat="1" ht="14.15" customHeight="1">
      <c r="A265" s="134"/>
      <c r="B265" s="134"/>
      <c r="E265" s="138"/>
      <c r="I265" s="87"/>
      <c r="J265" s="87"/>
    </row>
    <row r="266" spans="1:10" s="135" customFormat="1" ht="14.15" customHeight="1">
      <c r="A266" s="134"/>
      <c r="B266" s="134"/>
      <c r="E266" s="138"/>
      <c r="I266" s="87"/>
      <c r="J266" s="87"/>
    </row>
    <row r="267" spans="1:10" s="135" customFormat="1" ht="14.15" customHeight="1">
      <c r="A267" s="134"/>
      <c r="B267" s="134"/>
      <c r="E267" s="138"/>
      <c r="I267" s="87"/>
      <c r="J267" s="87"/>
    </row>
    <row r="268" spans="1:10" s="135" customFormat="1" ht="14.15" customHeight="1">
      <c r="A268" s="134"/>
      <c r="B268" s="134"/>
      <c r="E268" s="138"/>
      <c r="I268" s="87"/>
      <c r="J268" s="87"/>
    </row>
    <row r="269" spans="1:10" s="135" customFormat="1" ht="14.15" customHeight="1">
      <c r="A269" s="134"/>
      <c r="B269" s="134"/>
      <c r="E269" s="138"/>
      <c r="I269" s="87"/>
      <c r="J269" s="87"/>
    </row>
    <row r="270" spans="1:10" s="135" customFormat="1" ht="14.15" customHeight="1">
      <c r="A270" s="134"/>
      <c r="B270" s="134"/>
      <c r="E270" s="138"/>
      <c r="I270" s="87"/>
      <c r="J270" s="87"/>
    </row>
    <row r="271" spans="1:10" s="135" customFormat="1" ht="14.15" customHeight="1">
      <c r="A271" s="134"/>
      <c r="B271" s="134"/>
      <c r="E271" s="138"/>
      <c r="I271" s="87"/>
      <c r="J271" s="87"/>
    </row>
    <row r="272" spans="1:10" s="135" customFormat="1" ht="14.15" customHeight="1">
      <c r="A272" s="134"/>
      <c r="B272" s="134"/>
      <c r="E272" s="138"/>
      <c r="I272" s="87"/>
      <c r="J272" s="87"/>
    </row>
    <row r="273" spans="1:18" s="135" customFormat="1" ht="14.15" customHeight="1">
      <c r="A273" s="134"/>
      <c r="B273" s="134"/>
      <c r="E273" s="138"/>
      <c r="I273" s="87"/>
      <c r="J273" s="87"/>
    </row>
    <row r="274" spans="1:18" ht="14.15" customHeight="1"/>
    <row r="275" spans="1:18" ht="14.15" customHeight="1"/>
    <row r="276" spans="1:18" ht="14.15" customHeight="1"/>
    <row r="277" spans="1:18" ht="14.15" customHeight="1"/>
    <row r="278" spans="1:18" ht="14.15" customHeight="1"/>
    <row r="279" spans="1:18" s="145" customFormat="1" ht="14.15" customHeight="1">
      <c r="A279" s="142"/>
      <c r="B279" s="143"/>
      <c r="C279" s="144"/>
      <c r="D279" s="144"/>
      <c r="E279" s="21"/>
      <c r="F279" s="22"/>
      <c r="G279" s="129"/>
      <c r="H279" s="22"/>
      <c r="I279" s="22"/>
      <c r="J279" s="22"/>
      <c r="K279" s="11"/>
      <c r="L279" s="11"/>
      <c r="M279" s="11"/>
      <c r="N279" s="11"/>
      <c r="O279" s="11"/>
      <c r="P279" s="11"/>
      <c r="Q279" s="11"/>
      <c r="R279" s="11"/>
    </row>
    <row r="280" spans="1:18" s="145" customFormat="1" ht="14.15" customHeight="1">
      <c r="A280" s="142"/>
      <c r="B280" s="143"/>
      <c r="C280" s="144"/>
      <c r="D280" s="144"/>
      <c r="E280" s="21"/>
      <c r="F280" s="22"/>
      <c r="G280" s="129"/>
      <c r="H280" s="22"/>
      <c r="I280" s="22"/>
      <c r="J280" s="22"/>
      <c r="K280" s="11"/>
      <c r="L280" s="11"/>
      <c r="M280" s="11"/>
      <c r="N280" s="11"/>
      <c r="O280" s="11"/>
      <c r="P280" s="11"/>
      <c r="Q280" s="11"/>
      <c r="R280" s="11"/>
    </row>
    <row r="281" spans="1:18" s="145" customFormat="1" ht="14.15" customHeight="1">
      <c r="A281" s="142"/>
      <c r="B281" s="143"/>
      <c r="C281" s="144"/>
      <c r="D281" s="144"/>
      <c r="E281" s="21"/>
      <c r="F281" s="22"/>
      <c r="G281" s="129"/>
      <c r="H281" s="22"/>
      <c r="I281" s="22"/>
      <c r="J281" s="22"/>
      <c r="K281" s="11"/>
      <c r="L281" s="11"/>
      <c r="M281" s="11"/>
      <c r="N281" s="11"/>
      <c r="O281" s="11"/>
      <c r="P281" s="11"/>
      <c r="Q281" s="11"/>
      <c r="R281" s="11"/>
    </row>
    <row r="282" spans="1:18" s="145" customFormat="1" ht="14.15" customHeight="1">
      <c r="A282" s="142"/>
      <c r="B282" s="143"/>
      <c r="C282" s="144"/>
      <c r="D282" s="144"/>
      <c r="E282" s="21"/>
      <c r="F282" s="22"/>
      <c r="G282" s="129"/>
      <c r="H282" s="22"/>
      <c r="I282" s="22"/>
      <c r="J282" s="22"/>
      <c r="K282" s="11"/>
      <c r="L282" s="11"/>
      <c r="M282" s="11"/>
      <c r="N282" s="11"/>
      <c r="O282" s="11"/>
      <c r="P282" s="11"/>
      <c r="Q282" s="11"/>
      <c r="R282" s="11"/>
    </row>
    <row r="283" spans="1:18" s="145" customFormat="1" ht="14.15" customHeight="1">
      <c r="A283" s="142"/>
      <c r="B283" s="143"/>
      <c r="C283" s="144"/>
      <c r="D283" s="144"/>
      <c r="E283" s="21"/>
      <c r="F283" s="22"/>
      <c r="G283" s="129"/>
      <c r="H283" s="22"/>
      <c r="I283" s="22"/>
      <c r="J283" s="22"/>
      <c r="K283" s="11"/>
      <c r="L283" s="11"/>
      <c r="M283" s="11"/>
      <c r="N283" s="11"/>
      <c r="O283" s="11"/>
      <c r="P283" s="11"/>
      <c r="Q283" s="11"/>
      <c r="R283" s="11"/>
    </row>
    <row r="284" spans="1:18" s="145" customFormat="1" ht="14.15" customHeight="1">
      <c r="A284" s="142"/>
      <c r="B284" s="143"/>
      <c r="C284" s="144"/>
      <c r="D284" s="144"/>
      <c r="E284" s="21"/>
      <c r="F284" s="22"/>
      <c r="G284" s="129"/>
      <c r="H284" s="22"/>
      <c r="I284" s="22"/>
      <c r="J284" s="22"/>
      <c r="K284" s="11"/>
      <c r="L284" s="11"/>
      <c r="M284" s="11"/>
      <c r="N284" s="11"/>
      <c r="O284" s="11"/>
      <c r="P284" s="11"/>
      <c r="Q284" s="11"/>
      <c r="R284" s="11"/>
    </row>
    <row r="285" spans="1:18" s="145" customFormat="1" ht="14.15" customHeight="1">
      <c r="A285" s="142"/>
      <c r="B285" s="143"/>
      <c r="C285" s="144"/>
      <c r="D285" s="144"/>
      <c r="E285" s="21"/>
      <c r="F285" s="22"/>
      <c r="G285" s="129"/>
      <c r="H285" s="22"/>
      <c r="I285" s="22"/>
      <c r="J285" s="22"/>
      <c r="K285" s="11"/>
      <c r="L285" s="11"/>
      <c r="M285" s="11"/>
      <c r="N285" s="11"/>
      <c r="O285" s="11"/>
      <c r="P285" s="11"/>
      <c r="Q285" s="11"/>
      <c r="R285" s="11"/>
    </row>
    <row r="286" spans="1:18" s="145" customFormat="1" ht="14.15" customHeight="1">
      <c r="A286" s="142"/>
      <c r="B286" s="143"/>
      <c r="C286" s="144"/>
      <c r="D286" s="144"/>
      <c r="E286" s="21"/>
      <c r="F286" s="22"/>
      <c r="G286" s="129"/>
      <c r="H286" s="22"/>
      <c r="I286" s="22"/>
      <c r="J286" s="22"/>
      <c r="K286" s="11"/>
      <c r="L286" s="11"/>
      <c r="M286" s="11"/>
      <c r="N286" s="11"/>
      <c r="O286" s="11"/>
      <c r="P286" s="11"/>
      <c r="Q286" s="11"/>
      <c r="R286" s="11"/>
    </row>
    <row r="287" spans="1:18" s="145" customFormat="1" ht="14.15" customHeight="1">
      <c r="A287" s="142"/>
      <c r="B287" s="143"/>
      <c r="C287" s="144"/>
      <c r="D287" s="144"/>
      <c r="E287" s="21"/>
      <c r="F287" s="22"/>
      <c r="G287" s="129"/>
      <c r="H287" s="22"/>
      <c r="I287" s="22"/>
      <c r="J287" s="22"/>
      <c r="K287" s="11"/>
      <c r="L287" s="11"/>
      <c r="M287" s="11"/>
      <c r="N287" s="11"/>
      <c r="O287" s="11"/>
      <c r="P287" s="11"/>
      <c r="Q287" s="11"/>
      <c r="R287" s="11"/>
    </row>
    <row r="288" spans="1:18" s="145" customFormat="1" ht="14.15" customHeight="1">
      <c r="A288" s="142"/>
      <c r="B288" s="143"/>
      <c r="C288" s="144"/>
      <c r="D288" s="144"/>
      <c r="E288" s="21"/>
      <c r="F288" s="22"/>
      <c r="G288" s="129"/>
      <c r="H288" s="22"/>
      <c r="I288" s="22"/>
      <c r="J288" s="22"/>
      <c r="K288" s="11"/>
      <c r="L288" s="11"/>
      <c r="M288" s="11"/>
      <c r="N288" s="11"/>
      <c r="O288" s="11"/>
      <c r="P288" s="11"/>
      <c r="Q288" s="11"/>
      <c r="R288" s="11"/>
    </row>
    <row r="289" spans="1:18" s="145" customFormat="1" ht="14.15" customHeight="1">
      <c r="A289" s="142"/>
      <c r="B289" s="143"/>
      <c r="C289" s="144"/>
      <c r="D289" s="144"/>
      <c r="E289" s="21"/>
      <c r="F289" s="22"/>
      <c r="G289" s="129"/>
      <c r="H289" s="22"/>
      <c r="I289" s="22"/>
      <c r="J289" s="22"/>
      <c r="K289" s="11"/>
      <c r="L289" s="11"/>
      <c r="M289" s="11"/>
      <c r="N289" s="11"/>
      <c r="O289" s="11"/>
      <c r="P289" s="11"/>
      <c r="Q289" s="11"/>
      <c r="R289" s="11"/>
    </row>
    <row r="290" spans="1:18" s="145" customFormat="1" ht="14.15" customHeight="1">
      <c r="A290" s="142"/>
      <c r="B290" s="143"/>
      <c r="C290" s="144"/>
      <c r="D290" s="144"/>
      <c r="E290" s="21"/>
      <c r="F290" s="22"/>
      <c r="G290" s="129"/>
      <c r="H290" s="22"/>
      <c r="I290" s="22"/>
      <c r="J290" s="22"/>
      <c r="K290" s="11"/>
      <c r="L290" s="11"/>
      <c r="M290" s="11"/>
      <c r="N290" s="11"/>
      <c r="O290" s="11"/>
      <c r="P290" s="11"/>
      <c r="Q290" s="11"/>
      <c r="R290" s="11"/>
    </row>
    <row r="291" spans="1:18" s="145" customFormat="1" ht="14.15" customHeight="1">
      <c r="A291" s="142"/>
      <c r="B291" s="143"/>
      <c r="C291" s="144"/>
      <c r="D291" s="144"/>
      <c r="E291" s="21"/>
      <c r="F291" s="22"/>
      <c r="G291" s="129"/>
      <c r="H291" s="22"/>
      <c r="I291" s="22"/>
      <c r="J291" s="22"/>
      <c r="K291" s="11"/>
      <c r="L291" s="11"/>
      <c r="M291" s="11"/>
      <c r="N291" s="11"/>
      <c r="O291" s="11"/>
      <c r="P291" s="11"/>
      <c r="Q291" s="11"/>
      <c r="R291" s="11"/>
    </row>
    <row r="292" spans="1:18" s="145" customFormat="1" ht="14.15" customHeight="1">
      <c r="A292" s="142"/>
      <c r="B292" s="143"/>
      <c r="C292" s="144"/>
      <c r="D292" s="144"/>
      <c r="E292" s="21"/>
      <c r="F292" s="22"/>
      <c r="G292" s="129"/>
      <c r="H292" s="22"/>
      <c r="I292" s="22"/>
      <c r="J292" s="22"/>
      <c r="K292" s="11"/>
      <c r="L292" s="11"/>
      <c r="M292" s="11"/>
      <c r="N292" s="11"/>
      <c r="O292" s="11"/>
      <c r="P292" s="11"/>
      <c r="Q292" s="11"/>
      <c r="R292" s="11"/>
    </row>
    <row r="293" spans="1:18" s="145" customFormat="1" ht="14.15" customHeight="1">
      <c r="A293" s="142"/>
      <c r="B293" s="143"/>
      <c r="C293" s="144"/>
      <c r="D293" s="144"/>
      <c r="E293" s="21"/>
      <c r="F293" s="22"/>
      <c r="G293" s="129"/>
      <c r="H293" s="22"/>
      <c r="I293" s="22"/>
      <c r="J293" s="22"/>
      <c r="K293" s="11"/>
      <c r="L293" s="11"/>
      <c r="M293" s="11"/>
      <c r="N293" s="11"/>
      <c r="O293" s="11"/>
      <c r="P293" s="11"/>
      <c r="Q293" s="11"/>
      <c r="R293" s="11"/>
    </row>
    <row r="294" spans="1:18" s="145" customFormat="1" ht="14.15" customHeight="1">
      <c r="A294" s="142"/>
      <c r="B294" s="143"/>
      <c r="C294" s="144"/>
      <c r="D294" s="144"/>
      <c r="E294" s="21"/>
      <c r="F294" s="22"/>
      <c r="G294" s="129"/>
      <c r="H294" s="22"/>
      <c r="I294" s="22"/>
      <c r="J294" s="22"/>
      <c r="K294" s="11"/>
      <c r="L294" s="11"/>
      <c r="M294" s="11"/>
      <c r="N294" s="11"/>
      <c r="O294" s="11"/>
      <c r="P294" s="11"/>
      <c r="Q294" s="11"/>
      <c r="R294" s="11"/>
    </row>
    <row r="295" spans="1:18" s="145" customFormat="1" ht="14.15" customHeight="1">
      <c r="A295" s="142"/>
      <c r="B295" s="143"/>
      <c r="C295" s="144"/>
      <c r="D295" s="144"/>
      <c r="E295" s="21"/>
      <c r="F295" s="22"/>
      <c r="G295" s="129"/>
      <c r="H295" s="22"/>
      <c r="I295" s="22"/>
      <c r="J295" s="22"/>
      <c r="K295" s="11"/>
      <c r="L295" s="11"/>
      <c r="M295" s="11"/>
      <c r="N295" s="11"/>
      <c r="O295" s="11"/>
      <c r="P295" s="11"/>
      <c r="Q295" s="11"/>
      <c r="R295" s="11"/>
    </row>
    <row r="296" spans="1:18" s="145" customFormat="1" ht="14.15" customHeight="1">
      <c r="A296" s="142"/>
      <c r="B296" s="143"/>
      <c r="C296" s="144"/>
      <c r="D296" s="144"/>
      <c r="E296" s="21"/>
      <c r="F296" s="22"/>
      <c r="G296" s="129"/>
      <c r="H296" s="22"/>
      <c r="I296" s="22"/>
      <c r="J296" s="22"/>
      <c r="K296" s="11"/>
      <c r="L296" s="11"/>
      <c r="M296" s="11"/>
      <c r="N296" s="11"/>
      <c r="O296" s="11"/>
      <c r="P296" s="11"/>
      <c r="Q296" s="11"/>
      <c r="R296" s="11"/>
    </row>
    <row r="297" spans="1:18" s="145" customFormat="1" ht="14.15" customHeight="1">
      <c r="A297" s="142"/>
      <c r="B297" s="143"/>
      <c r="C297" s="144"/>
      <c r="D297" s="144"/>
      <c r="E297" s="21"/>
      <c r="F297" s="22"/>
      <c r="G297" s="129"/>
      <c r="H297" s="22"/>
      <c r="I297" s="22"/>
      <c r="J297" s="22"/>
      <c r="K297" s="11"/>
      <c r="L297" s="11"/>
      <c r="M297" s="11"/>
      <c r="N297" s="11"/>
      <c r="O297" s="11"/>
      <c r="P297" s="11"/>
      <c r="Q297" s="11"/>
      <c r="R297" s="11"/>
    </row>
    <row r="298" spans="1:18" s="145" customFormat="1" ht="14.15" customHeight="1">
      <c r="A298" s="142"/>
      <c r="B298" s="143"/>
      <c r="C298" s="144"/>
      <c r="D298" s="144"/>
      <c r="E298" s="21"/>
      <c r="F298" s="22"/>
      <c r="G298" s="129"/>
      <c r="H298" s="22"/>
      <c r="I298" s="22"/>
      <c r="J298" s="22"/>
      <c r="K298" s="11"/>
      <c r="L298" s="11"/>
      <c r="M298" s="11"/>
      <c r="N298" s="11"/>
      <c r="O298" s="11"/>
      <c r="P298" s="11"/>
      <c r="Q298" s="11"/>
      <c r="R298" s="11"/>
    </row>
    <row r="299" spans="1:18" s="145" customFormat="1" ht="14.15" customHeight="1">
      <c r="A299" s="142"/>
      <c r="B299" s="143"/>
      <c r="C299" s="144"/>
      <c r="D299" s="144"/>
      <c r="E299" s="21"/>
      <c r="F299" s="22"/>
      <c r="G299" s="129"/>
      <c r="H299" s="22"/>
      <c r="I299" s="22"/>
      <c r="J299" s="22"/>
      <c r="K299" s="11"/>
      <c r="L299" s="11"/>
      <c r="M299" s="11"/>
      <c r="N299" s="11"/>
      <c r="O299" s="11"/>
      <c r="P299" s="11"/>
      <c r="Q299" s="11"/>
      <c r="R299" s="11"/>
    </row>
    <row r="300" spans="1:18" s="145" customFormat="1" ht="14.15" customHeight="1">
      <c r="A300" s="142"/>
      <c r="B300" s="143"/>
      <c r="C300" s="144"/>
      <c r="D300" s="144"/>
      <c r="E300" s="21"/>
      <c r="F300" s="22"/>
      <c r="G300" s="129"/>
      <c r="H300" s="22"/>
      <c r="I300" s="22"/>
      <c r="J300" s="22"/>
      <c r="K300" s="11"/>
      <c r="L300" s="11"/>
      <c r="M300" s="11"/>
      <c r="N300" s="11"/>
      <c r="O300" s="11"/>
      <c r="P300" s="11"/>
      <c r="Q300" s="11"/>
      <c r="R300" s="11"/>
    </row>
    <row r="301" spans="1:18" s="145" customFormat="1" ht="14.15" customHeight="1">
      <c r="A301" s="142"/>
      <c r="B301" s="143"/>
      <c r="C301" s="144"/>
      <c r="D301" s="144"/>
      <c r="E301" s="21"/>
      <c r="F301" s="22"/>
      <c r="G301" s="129"/>
      <c r="H301" s="22"/>
      <c r="I301" s="22"/>
      <c r="J301" s="22"/>
      <c r="K301" s="11"/>
      <c r="L301" s="11"/>
      <c r="M301" s="11"/>
      <c r="N301" s="11"/>
      <c r="O301" s="11"/>
      <c r="P301" s="11"/>
      <c r="Q301" s="11"/>
      <c r="R301" s="11"/>
    </row>
    <row r="302" spans="1:18" s="145" customFormat="1" ht="14.15" customHeight="1">
      <c r="A302" s="142"/>
      <c r="B302" s="143"/>
      <c r="C302" s="144"/>
      <c r="D302" s="144"/>
      <c r="E302" s="21"/>
      <c r="F302" s="22"/>
      <c r="G302" s="129"/>
      <c r="H302" s="22"/>
      <c r="I302" s="22"/>
      <c r="J302" s="22"/>
      <c r="K302" s="11"/>
      <c r="L302" s="11"/>
      <c r="M302" s="11"/>
      <c r="N302" s="11"/>
      <c r="O302" s="11"/>
      <c r="P302" s="11"/>
      <c r="Q302" s="11"/>
      <c r="R302" s="11"/>
    </row>
    <row r="303" spans="1:18" s="145" customFormat="1" ht="14.15" customHeight="1">
      <c r="A303" s="142"/>
      <c r="B303" s="143"/>
      <c r="C303" s="144"/>
      <c r="D303" s="144"/>
      <c r="E303" s="21"/>
      <c r="F303" s="22"/>
      <c r="G303" s="129"/>
      <c r="H303" s="22"/>
      <c r="I303" s="22"/>
      <c r="J303" s="22"/>
      <c r="K303" s="11"/>
      <c r="L303" s="11"/>
      <c r="M303" s="11"/>
      <c r="N303" s="11"/>
      <c r="O303" s="11"/>
      <c r="P303" s="11"/>
      <c r="Q303" s="11"/>
      <c r="R303" s="11"/>
    </row>
    <row r="304" spans="1:18" s="145" customFormat="1" ht="14.15" customHeight="1">
      <c r="A304" s="142"/>
      <c r="B304" s="143"/>
      <c r="C304" s="144"/>
      <c r="D304" s="144"/>
      <c r="E304" s="21"/>
      <c r="F304" s="22"/>
      <c r="G304" s="129"/>
      <c r="H304" s="22"/>
      <c r="I304" s="22"/>
      <c r="J304" s="22"/>
      <c r="K304" s="11"/>
      <c r="L304" s="11"/>
      <c r="M304" s="11"/>
      <c r="N304" s="11"/>
      <c r="O304" s="11"/>
      <c r="P304" s="11"/>
      <c r="Q304" s="11"/>
      <c r="R304" s="11"/>
    </row>
    <row r="305" spans="1:18" s="145" customFormat="1" ht="14.15" customHeight="1">
      <c r="A305" s="142"/>
      <c r="B305" s="143"/>
      <c r="C305" s="144"/>
      <c r="D305" s="144"/>
      <c r="E305" s="21"/>
      <c r="F305" s="22"/>
      <c r="G305" s="129"/>
      <c r="H305" s="22"/>
      <c r="I305" s="22"/>
      <c r="J305" s="22"/>
      <c r="K305" s="11"/>
      <c r="L305" s="11"/>
      <c r="M305" s="11"/>
      <c r="N305" s="11"/>
      <c r="O305" s="11"/>
      <c r="P305" s="11"/>
      <c r="Q305" s="11"/>
      <c r="R305" s="11"/>
    </row>
    <row r="306" spans="1:18" s="145" customFormat="1" ht="14.15" customHeight="1">
      <c r="A306" s="142"/>
      <c r="B306" s="143"/>
      <c r="C306" s="144"/>
      <c r="D306" s="144"/>
      <c r="E306" s="21"/>
      <c r="F306" s="22"/>
      <c r="G306" s="129"/>
      <c r="H306" s="22"/>
      <c r="I306" s="22"/>
      <c r="J306" s="22"/>
      <c r="K306" s="11"/>
      <c r="L306" s="11"/>
      <c r="M306" s="11"/>
      <c r="N306" s="11"/>
      <c r="O306" s="11"/>
      <c r="P306" s="11"/>
      <c r="Q306" s="11"/>
      <c r="R306" s="11"/>
    </row>
    <row r="307" spans="1:18" s="145" customFormat="1" ht="14.15" customHeight="1">
      <c r="A307" s="142"/>
      <c r="B307" s="143"/>
      <c r="C307" s="144"/>
      <c r="D307" s="144"/>
      <c r="E307" s="21"/>
      <c r="F307" s="22"/>
      <c r="G307" s="129"/>
      <c r="H307" s="22"/>
      <c r="I307" s="22"/>
      <c r="J307" s="22"/>
      <c r="K307" s="11"/>
      <c r="L307" s="11"/>
      <c r="M307" s="11"/>
      <c r="N307" s="11"/>
      <c r="O307" s="11"/>
      <c r="P307" s="11"/>
      <c r="Q307" s="11"/>
      <c r="R307" s="11"/>
    </row>
    <row r="308" spans="1:18" s="145" customFormat="1" ht="14.15" customHeight="1">
      <c r="A308" s="142"/>
      <c r="B308" s="143"/>
      <c r="C308" s="144"/>
      <c r="D308" s="144"/>
      <c r="E308" s="21"/>
      <c r="F308" s="22"/>
      <c r="G308" s="129"/>
      <c r="H308" s="22"/>
      <c r="I308" s="22"/>
      <c r="J308" s="22"/>
      <c r="K308" s="11"/>
      <c r="L308" s="11"/>
      <c r="M308" s="11"/>
      <c r="N308" s="11"/>
      <c r="O308" s="11"/>
      <c r="P308" s="11"/>
      <c r="Q308" s="11"/>
      <c r="R308" s="11"/>
    </row>
    <row r="309" spans="1:18" s="145" customFormat="1" ht="14.15" customHeight="1">
      <c r="A309" s="142"/>
      <c r="B309" s="143"/>
      <c r="C309" s="144"/>
      <c r="D309" s="144"/>
      <c r="E309" s="21"/>
      <c r="F309" s="22"/>
      <c r="G309" s="129"/>
      <c r="H309" s="22"/>
      <c r="I309" s="22"/>
      <c r="J309" s="22"/>
      <c r="K309" s="11"/>
      <c r="L309" s="11"/>
      <c r="M309" s="11"/>
      <c r="N309" s="11"/>
      <c r="O309" s="11"/>
      <c r="P309" s="11"/>
      <c r="Q309" s="11"/>
      <c r="R309" s="11"/>
    </row>
  </sheetData>
  <sheetProtection algorithmName="SHA-512" hashValue="AD/dzO7Gwi5fstMNO4aHPv2cA6MGPE/MgNHyIX43R3jFurwEBETw5nEvb5m3ul3ANyxpaviEonm+TMEJkrY6jg==" saltValue="Kv/co5KQAW+aAgT0+4C+bQ==" spinCount="100000" sheet="1" objects="1" scenarios="1"/>
  <mergeCells count="10">
    <mergeCell ref="J7:K9"/>
    <mergeCell ref="A5:C5"/>
    <mergeCell ref="A6:C6"/>
    <mergeCell ref="A9:C9"/>
    <mergeCell ref="A2:L2"/>
    <mergeCell ref="A3:L3"/>
    <mergeCell ref="D5:H5"/>
    <mergeCell ref="D6:H6"/>
    <mergeCell ref="K5:L5"/>
    <mergeCell ref="D8:D10"/>
  </mergeCells>
  <dataValidations count="5">
    <dataValidation type="list" allowBlank="1" showInputMessage="1" showErrorMessage="1" promptTitle="Select from List" sqref="E78 E18:E20 E24:E26 E38:E49 E54:E57 E64:E67 E69:E70 E28:E34 E59:E62 E74" xr:uid="{00000000-0002-0000-0000-000000000000}">
      <formula1>$N$7:$N$10</formula1>
    </dataValidation>
    <dataValidation type="list" allowBlank="1" showInputMessage="1" showErrorMessage="1" promptTitle="Select from List" sqref="E17" xr:uid="{8CE4A6A6-3648-4FAA-92B4-9B98D456897E}">
      <formula1>$N$7:$N10</formula1>
    </dataValidation>
    <dataValidation type="list" allowBlank="1" showInputMessage="1" showErrorMessage="1" promptTitle="Select from List" sqref="E15" xr:uid="{32C572C7-E3E7-4585-AC90-82586FA51282}">
      <formula1>$N$7:$N10</formula1>
    </dataValidation>
    <dataValidation type="list" allowBlank="1" showInputMessage="1" showErrorMessage="1" promptTitle="Select from List" sqref="E16" xr:uid="{8A406BB7-FECF-4F9E-853C-EA0DFB521994}">
      <formula1>$N$7:$N10</formula1>
    </dataValidation>
    <dataValidation type="list" allowBlank="1" showInputMessage="1" showErrorMessage="1" sqref="L7" xr:uid="{A5C1E291-90B3-4399-B08D-4DAA24680D81}">
      <formula1>$M$6:$M$8</formula1>
    </dataValidation>
  </dataValidations>
  <printOptions horizontalCentered="1" verticalCentered="1"/>
  <pageMargins left="0.25" right="0.25" top="0.25" bottom="0.25" header="0" footer="0"/>
  <pageSetup scale="47" orientation="portrait" r:id="rId1"/>
  <headerFooter alignWithMargins="0">
    <oddHeader xml:space="preserve">&amp;C&amp;"Arial,Bold"&amp;14
</oddHeader>
  </headerFooter>
  <rowBreaks count="88" manualBreakCount="88">
    <brk id="24" min="17920" max="28265" man="1"/>
    <brk id="31" min="8193" max="8225" man="1"/>
    <brk id="82" max="16383" man="1"/>
    <brk id="83" max="16383" man="1"/>
    <brk id="121" max="16383" man="1"/>
    <brk id="124" min="69" max="70" man="1"/>
    <brk id="127" min="72" max="73" man="1"/>
    <brk id="130" min="75" max="76" man="1"/>
    <brk id="133" min="78" max="79" man="1"/>
    <brk id="136" min="81" max="82" man="1"/>
    <brk id="139" min="84" max="85" man="1"/>
    <brk id="142" min="87" max="88" man="1"/>
    <brk id="145" min="90" max="91" man="1"/>
    <brk id="148" min="93" max="94" man="1"/>
    <brk id="151" min="96" max="97" man="1"/>
    <brk id="154" min="99" max="100" man="1"/>
    <brk id="157" min="102" max="104" man="1"/>
    <brk id="161" min="106" max="107" man="1"/>
    <brk id="164" min="109" max="110" man="1"/>
    <brk id="167" min="112" max="113" man="1"/>
    <brk id="170" min="115" max="116" man="1"/>
    <brk id="173" min="118" max="119" man="1"/>
    <brk id="176" min="121" max="122" man="1"/>
    <brk id="179" min="124" max="125" man="1"/>
    <brk id="182" min="127" max="128" man="1"/>
    <brk id="185" min="131" max="132" man="1"/>
    <brk id="189" min="134" max="135" man="1"/>
    <brk id="192" min="137" max="138" man="1"/>
    <brk id="195" min="140" max="141" man="1"/>
    <brk id="198" min="143" max="144" man="1"/>
    <brk id="201" min="146" max="147" man="1"/>
    <brk id="204" min="149" max="150" man="1"/>
    <brk id="207" min="152" max="153" man="1"/>
    <brk id="210" min="155" max="156" man="1"/>
    <brk id="213" min="158" max="159" man="1"/>
    <brk id="216" min="161" max="162" man="1"/>
    <brk id="219" min="164" max="165" man="1"/>
    <brk id="222" min="167" max="168" man="1"/>
    <brk id="225" min="170" max="171" man="1"/>
    <brk id="228" min="173" max="174" man="1"/>
    <brk id="231" min="176" max="177" man="1"/>
    <brk id="3723" max="16383" man="1"/>
    <brk id="6273" max="11830" man="1"/>
    <brk id="8224" min="8224" max="21280" man="1"/>
    <brk id="8238" min="25924" max="29550" man="1"/>
    <brk id="8238" min="10272" max="25665" man="1"/>
    <brk id="8292" min="25926" max="29541" man="1"/>
    <brk id="8314" min="28" max="12801" man="1"/>
    <brk id="10550" min="27" max="13313" man="1"/>
    <brk id="11379" min="17696" max="25460" man="1"/>
    <brk id="11825" min="16928" max="28271" man="1"/>
    <brk id="11829" min="16928" max="28261" man="1"/>
    <brk id="11849" min="16672" max="29027" man="1"/>
    <brk id="13312" min="8238" max="30018" man="1"/>
    <brk id="13824" min="8238" max="24912" man="1"/>
    <brk id="14080" min="8238" max="28483" man="1"/>
    <brk id="16672" min="28004" max="28265" man="1"/>
    <brk id="17152" min="28271" max="30067" man="1"/>
    <brk id="18761" min="11849" max="17184" man="1"/>
    <brk id="19488" min="28257" max="29540" man="1"/>
    <brk id="22089" min="8238" max="26950" man="1"/>
    <brk id="24937" min="26978" max="26988" man="1"/>
    <brk id="24948" min="8300" max="27713" man="1"/>
    <brk id="25205" min="21536" max="29807" man="1"/>
    <brk id="25972" min="25965" max="29806" man="1"/>
    <brk id="25965" min="46" max="13057" man="1"/>
    <brk id="26478" min="28261" max="31075" man="1"/>
    <brk id="26963" min="25972" max="28535" man="1"/>
    <brk id="26980" min="8308" max="20520" man="1"/>
    <brk id="26988" min="26996" max="28271" man="1"/>
    <brk id="26997" min="26995" max="26996" man="1"/>
    <brk id="27506" min="24864" max="25710" man="1"/>
    <brk id="28004" min="28265" max="29545" man="1"/>
    <brk id="28257" min="8292" max="27977" man="1"/>
    <brk id="28265" min="11367" max="21024" man="1"/>
    <brk id="28524" min="24951" max="25454" man="1"/>
    <brk id="28530" min="28014" max="28261" man="1"/>
    <brk id="29249" min="8308" max="27713" man="1"/>
    <brk id="29285" min="26989" max="29556" man="1"/>
    <brk id="29300" min="25461" max="26996" man="1"/>
    <brk id="29300" min="29793" max="30313" man="1"/>
    <brk id="29505" min="25954" max="29811" man="1"/>
    <brk id="29545" min="29300" max="29793" man="1"/>
    <brk id="29551" min="16672" max="24930" man="1"/>
    <brk id="29795" min="12064" max="17696" man="1"/>
    <brk id="29811" min="10272" max="28494" man="1"/>
    <brk id="30319" min="28005" max="28261" man="1"/>
    <brk id="31092" min="18720" max="2955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F0FD5-39DE-4FF7-9391-A4A8F7EDF18D}">
  <dimension ref="A1:L16"/>
  <sheetViews>
    <sheetView topLeftCell="A11" workbookViewId="0">
      <selection activeCell="B15" sqref="B15"/>
    </sheetView>
  </sheetViews>
  <sheetFormatPr defaultRowHeight="14.5"/>
  <cols>
    <col min="1" max="1" width="4.7265625" style="185" customWidth="1"/>
    <col min="2" max="2" width="91.1796875" customWidth="1"/>
    <col min="5" max="5" width="0.1796875" customWidth="1"/>
    <col min="6" max="12" width="0" hidden="1" customWidth="1"/>
  </cols>
  <sheetData>
    <row r="1" spans="1:12" s="178" customFormat="1" ht="20">
      <c r="A1" s="186"/>
      <c r="B1" s="179"/>
      <c r="C1" s="179"/>
      <c r="D1" s="179"/>
      <c r="E1" s="179"/>
      <c r="F1" s="179"/>
      <c r="G1" s="179"/>
      <c r="H1" s="179"/>
      <c r="I1" s="179"/>
      <c r="J1" s="179"/>
      <c r="K1" s="180"/>
    </row>
    <row r="2" spans="1:12" s="178" customFormat="1" ht="20">
      <c r="A2" s="207" t="s">
        <v>1</v>
      </c>
      <c r="B2" s="207"/>
      <c r="C2" s="207"/>
      <c r="D2" s="207"/>
      <c r="E2" s="207"/>
      <c r="F2" s="207"/>
      <c r="G2" s="207"/>
      <c r="H2" s="207"/>
      <c r="I2" s="207"/>
      <c r="J2" s="207"/>
      <c r="K2" s="207"/>
      <c r="L2" s="207"/>
    </row>
    <row r="3" spans="1:12" s="178" customFormat="1" ht="20">
      <c r="A3" s="207" t="s">
        <v>2</v>
      </c>
      <c r="B3" s="207"/>
      <c r="C3" s="207"/>
      <c r="D3" s="207"/>
      <c r="E3" s="207"/>
      <c r="F3" s="207"/>
      <c r="G3" s="207"/>
      <c r="H3" s="207"/>
      <c r="I3" s="207"/>
      <c r="J3" s="207"/>
      <c r="K3" s="207"/>
      <c r="L3" s="207"/>
    </row>
    <row r="5" spans="1:12">
      <c r="A5" s="184"/>
    </row>
    <row r="6" spans="1:12">
      <c r="A6" s="190">
        <v>1</v>
      </c>
      <c r="B6" s="187" t="s">
        <v>97</v>
      </c>
    </row>
    <row r="7" spans="1:12">
      <c r="A7" s="190">
        <v>2</v>
      </c>
      <c r="B7" s="187" t="s">
        <v>98</v>
      </c>
    </row>
    <row r="8" spans="1:12" ht="29">
      <c r="A8" s="190">
        <v>3</v>
      </c>
      <c r="B8" s="188" t="s">
        <v>99</v>
      </c>
    </row>
    <row r="9" spans="1:12" ht="29">
      <c r="A9" s="190">
        <v>4</v>
      </c>
      <c r="B9" s="188" t="s">
        <v>100</v>
      </c>
    </row>
    <row r="10" spans="1:12" ht="29">
      <c r="A10" s="190">
        <v>5</v>
      </c>
      <c r="B10" s="188" t="s">
        <v>101</v>
      </c>
    </row>
    <row r="11" spans="1:12" ht="87">
      <c r="A11" s="190">
        <v>6</v>
      </c>
      <c r="B11" s="189" t="s">
        <v>102</v>
      </c>
    </row>
    <row r="12" spans="1:12">
      <c r="A12" s="190">
        <v>7</v>
      </c>
      <c r="B12" s="189" t="s">
        <v>103</v>
      </c>
    </row>
    <row r="13" spans="1:12" ht="130.5">
      <c r="A13" s="190">
        <v>8</v>
      </c>
      <c r="B13" s="188" t="s">
        <v>104</v>
      </c>
    </row>
    <row r="14" spans="1:12" ht="43.5">
      <c r="A14" s="190">
        <v>9</v>
      </c>
      <c r="B14" s="191" t="s">
        <v>105</v>
      </c>
    </row>
    <row r="15" spans="1:12" ht="29">
      <c r="A15" s="190">
        <v>10</v>
      </c>
      <c r="B15" s="188" t="s">
        <v>106</v>
      </c>
    </row>
    <row r="16" spans="1:12">
      <c r="B16" s="181"/>
    </row>
  </sheetData>
  <mergeCells count="2">
    <mergeCell ref="A2:L2"/>
    <mergeCell ref="A3:L3"/>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D2A3340C945874AB67BED04CBD95D5D" ma:contentTypeVersion="16" ma:contentTypeDescription="Create a new document." ma:contentTypeScope="" ma:versionID="3e9b8bad385c1226d46273e87f5e8c5d">
  <xsd:schema xmlns:xsd="http://www.w3.org/2001/XMLSchema" xmlns:xs="http://www.w3.org/2001/XMLSchema" xmlns:p="http://schemas.microsoft.com/office/2006/metadata/properties" xmlns:ns2="ccc2c51a-4af7-457c-a8da-510215f49173" xmlns:ns3="0c403a09-354b-4949-ba62-cbab7061104c" targetNamespace="http://schemas.microsoft.com/office/2006/metadata/properties" ma:root="true" ma:fieldsID="541647410be5d5de1be0dd66885840df" ns2:_="" ns3:_="">
    <xsd:import namespace="ccc2c51a-4af7-457c-a8da-510215f49173"/>
    <xsd:import namespace="0c403a09-354b-4949-ba62-cbab7061104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c2c51a-4af7-457c-a8da-510215f491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143866a5-a1f1-4687-bbc9-01e29c035190"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c403a09-354b-4949-ba62-cbab7061104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ee325687-5346-4f9d-bf2c-2e217eacdc23}" ma:internalName="TaxCatchAll" ma:showField="CatchAllData" ma:web="0c403a09-354b-4949-ba62-cbab7061104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0c403a09-354b-4949-ba62-cbab7061104c" xsi:nil="true"/>
    <lcf76f155ced4ddcb4097134ff3c332f xmlns="ccc2c51a-4af7-457c-a8da-510215f49173">
      <Terms xmlns="http://schemas.microsoft.com/office/infopath/2007/PartnerControls"/>
    </lcf76f155ced4ddcb4097134ff3c332f>
    <SharedWithUsers xmlns="0c403a09-354b-4949-ba62-cbab7061104c">
      <UserInfo>
        <DisplayName>Aidita Milsted</DisplayName>
        <AccountId>16</AccountId>
        <AccountType/>
      </UserInfo>
    </SharedWithUsers>
  </documentManagement>
</p:properties>
</file>

<file path=customXml/itemProps1.xml><?xml version="1.0" encoding="utf-8"?>
<ds:datastoreItem xmlns:ds="http://schemas.openxmlformats.org/officeDocument/2006/customXml" ds:itemID="{505CE2E2-EC6E-49E5-80D3-3809A28C556C}">
  <ds:schemaRefs>
    <ds:schemaRef ds:uri="http://schemas.microsoft.com/sharepoint/v3/contenttype/forms"/>
  </ds:schemaRefs>
</ds:datastoreItem>
</file>

<file path=customXml/itemProps2.xml><?xml version="1.0" encoding="utf-8"?>
<ds:datastoreItem xmlns:ds="http://schemas.openxmlformats.org/officeDocument/2006/customXml" ds:itemID="{FECFF5DD-AEF6-4EF8-B005-85E537FA0E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c2c51a-4af7-457c-a8da-510215f49173"/>
    <ds:schemaRef ds:uri="0c403a09-354b-4949-ba62-cbab706110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D672A95-7326-411E-84FB-38F27F97EEA8}">
  <ds:schemaRefs>
    <ds:schemaRef ds:uri="http://schemas.microsoft.com/office/2006/metadata/properties"/>
    <ds:schemaRef ds:uri="http://schemas.microsoft.com/office/infopath/2007/PartnerControls"/>
    <ds:schemaRef ds:uri="0c403a09-354b-4949-ba62-cbab7061104c"/>
    <ds:schemaRef ds:uri="ccc2c51a-4af7-457c-a8da-510215f4917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9</vt:i4>
      </vt:variant>
    </vt:vector>
  </HeadingPairs>
  <TitlesOfParts>
    <vt:vector size="11" baseType="lpstr">
      <vt:lpstr>A. SOURCES AND USES</vt:lpstr>
      <vt:lpstr>B. FORM GUIDANCE</vt:lpstr>
      <vt:lpstr>'A. SOURCES AND USES'!_1CASH_FLOW</vt:lpstr>
      <vt:lpstr>'A. SOURCES AND USES'!_2DEBT_SVC</vt:lpstr>
      <vt:lpstr>'A. SOURCES AND USES'!_3SUMMARY_20</vt:lpstr>
      <vt:lpstr>'A. SOURCES AND USES'!DRAW</vt:lpstr>
      <vt:lpstr>'A. SOURCES AND USES'!Loan1_Fees</vt:lpstr>
      <vt:lpstr>'A. SOURCES AND USES'!Loan2_Fees</vt:lpstr>
      <vt:lpstr>'A. SOURCES AND USES'!Print_Area</vt:lpstr>
      <vt:lpstr>'A. SOURCES AND USES'!Print_Titles</vt:lpstr>
      <vt:lpstr>'A. SOURCES AND USES'!SUMMARY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 User;Michael.Wierzbicki@njeda.gov</dc:creator>
  <cp:keywords/>
  <dc:description/>
  <cp:lastModifiedBy>Aidita Milsted</cp:lastModifiedBy>
  <cp:revision/>
  <dcterms:created xsi:type="dcterms:W3CDTF">2010-08-23T17:50:53Z</dcterms:created>
  <dcterms:modified xsi:type="dcterms:W3CDTF">2023-09-12T14:20:03Z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0x010100ED2A3340C945874AB67BED04CBD95D5D</vt:lpwstr>
  </property>
  <property fmtid="{D5CDD505-2E9C-101B-9397-08002B2CF9AE}" pid="3" name="MediaServiceImageTags">
    <vt:lpwstr/>
  </property>
</Properties>
</file>